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160" activeTab="1"/>
  </bookViews>
  <sheets>
    <sheet name="it de" sheetId="1" r:id="rId1"/>
    <sheet name="irpef" sheetId="2" r:id="rId2"/>
    <sheet name="prog sca" sheetId="3" r:id="rId3"/>
    <sheet name="distribuzzione" sheetId="4" r:id="rId4"/>
  </sheets>
  <calcPr calcId="144525"/>
</workbook>
</file>

<file path=xl/sharedStrings.xml><?xml version="1.0" encoding="utf-8"?>
<sst xmlns="http://schemas.openxmlformats.org/spreadsheetml/2006/main" count="57" uniqueCount="24">
  <si>
    <t>reddito</t>
  </si>
  <si>
    <t>progress continua</t>
  </si>
  <si>
    <t>progress scaglioni</t>
  </si>
  <si>
    <t>progr vs scaglioni</t>
  </si>
  <si>
    <t>aliquota</t>
  </si>
  <si>
    <t>imposta</t>
  </si>
  <si>
    <t>netto</t>
  </si>
  <si>
    <t>da</t>
  </si>
  <si>
    <t>a</t>
  </si>
  <si>
    <t>scaglione</t>
  </si>
  <si>
    <t>sub</t>
  </si>
  <si>
    <t>sopra</t>
  </si>
  <si>
    <t>up</t>
  </si>
  <si>
    <t>Oggi</t>
  </si>
  <si>
    <t>totale</t>
  </si>
  <si>
    <t>attuale</t>
  </si>
  <si>
    <t>continua</t>
  </si>
  <si>
    <t>progressiva</t>
  </si>
  <si>
    <t>numero</t>
  </si>
  <si>
    <t>media</t>
  </si>
  <si>
    <t>imp tot</t>
  </si>
  <si>
    <t>gettito</t>
  </si>
  <si>
    <t>presenze</t>
  </si>
  <si>
    <t>redditi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</si>
</sst>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2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7" applyNumberFormat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5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0" borderId="14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2" fillId="20" borderId="10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2" borderId="1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/>
    <xf numFmtId="3" fontId="0" fillId="0" borderId="0" xfId="0" applyNumberFormat="1" applyFont="1" applyFill="1" applyBorder="1" applyAlignment="1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4" xfId="0" applyNumberFormat="1" applyBorder="1"/>
    <xf numFmtId="10" fontId="0" fillId="0" borderId="5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0" xfId="0" applyNumberFormat="1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3"/>
  <sheetViews>
    <sheetView workbookViewId="0">
      <selection activeCell="A4" sqref="A4"/>
    </sheetView>
  </sheetViews>
  <sheetFormatPr defaultColWidth="9" defaultRowHeight="15"/>
  <cols>
    <col min="1" max="1" width="12" customWidth="1"/>
    <col min="3" max="3" width="10.1428571428571" style="11" customWidth="1"/>
    <col min="4" max="4" width="10.1428571428571" customWidth="1"/>
    <col min="6" max="7" width="10.1428571428571" customWidth="1"/>
    <col min="8" max="8" width="16.2857142857143" customWidth="1"/>
    <col min="9" max="9" width="10.8571428571429" customWidth="1"/>
  </cols>
  <sheetData>
    <row r="1" spans="1:8">
      <c r="A1" t="s">
        <v>0</v>
      </c>
      <c r="B1" s="1" t="s">
        <v>1</v>
      </c>
      <c r="C1" s="1"/>
      <c r="D1" s="1"/>
      <c r="E1" s="1" t="s">
        <v>2</v>
      </c>
      <c r="F1" s="1"/>
      <c r="G1" s="1"/>
      <c r="H1" t="s">
        <v>3</v>
      </c>
    </row>
    <row r="2" ht="15.75" spans="2:9">
      <c r="B2" t="s">
        <v>4</v>
      </c>
      <c r="C2" s="11" t="s">
        <v>5</v>
      </c>
      <c r="D2" t="s">
        <v>6</v>
      </c>
      <c r="E2" t="s">
        <v>4</v>
      </c>
      <c r="F2" s="11" t="s">
        <v>5</v>
      </c>
      <c r="G2" t="s">
        <v>6</v>
      </c>
      <c r="H2" t="s">
        <v>5</v>
      </c>
      <c r="I2" t="s">
        <v>6</v>
      </c>
    </row>
    <row r="3" ht="15.75" spans="1:9">
      <c r="A3" s="12">
        <v>15000</v>
      </c>
      <c r="B3" s="13">
        <v>0.14</v>
      </c>
      <c r="C3" s="14">
        <f>A3*B3</f>
        <v>2100</v>
      </c>
      <c r="D3" s="14">
        <f>+A3-C3</f>
        <v>12900</v>
      </c>
      <c r="E3" s="13">
        <v>0.23</v>
      </c>
      <c r="F3" s="14">
        <v>3450</v>
      </c>
      <c r="G3" s="14">
        <f>+A3-F3</f>
        <v>11550</v>
      </c>
      <c r="H3" s="14">
        <f>+C3-F3</f>
        <v>-1350</v>
      </c>
      <c r="I3" s="15">
        <f>+D3-G3</f>
        <v>1350</v>
      </c>
    </row>
    <row r="4" spans="1:9">
      <c r="A4" s="11">
        <f>+A3+1000</f>
        <v>16000</v>
      </c>
      <c r="B4" s="9">
        <f>+B3+(0.45-0.14)/260</f>
        <v>0.141192307692308</v>
      </c>
      <c r="C4" s="11">
        <f t="shared" ref="C4:C67" si="0">A4*B4</f>
        <v>2259.07692307692</v>
      </c>
      <c r="D4" s="11">
        <f t="shared" ref="D4:D67" si="1">+A4-C4</f>
        <v>13740.9230769231</v>
      </c>
      <c r="E4" s="9">
        <f>F4/A4</f>
        <v>0.2325</v>
      </c>
      <c r="F4" s="11">
        <v>3720</v>
      </c>
      <c r="G4" s="11">
        <f>+A4-F4</f>
        <v>12280</v>
      </c>
      <c r="H4" s="11">
        <f t="shared" ref="H4:H67" si="2">+C4-F4</f>
        <v>-1460.92307692308</v>
      </c>
      <c r="I4" s="11">
        <f t="shared" ref="I4:I67" si="3">+D4-G4</f>
        <v>1460.92307692308</v>
      </c>
    </row>
    <row r="5" spans="1:9">
      <c r="A5" s="11">
        <f t="shared" ref="A5:A68" si="4">+A4+1000</f>
        <v>17000</v>
      </c>
      <c r="B5" s="9">
        <f t="shared" ref="B5:B68" si="5">+B4+(0.45-0.14)/260</f>
        <v>0.142384615384615</v>
      </c>
      <c r="C5" s="11">
        <f t="shared" si="0"/>
        <v>2420.53846153846</v>
      </c>
      <c r="D5" s="11">
        <f t="shared" si="1"/>
        <v>14579.4615384615</v>
      </c>
      <c r="E5" s="9">
        <f t="shared" ref="E5:E68" si="6">F5/A5</f>
        <v>0.234705882352941</v>
      </c>
      <c r="F5" s="11">
        <v>3990</v>
      </c>
      <c r="G5" s="11">
        <f t="shared" ref="G5:G68" si="7">+A5-F5</f>
        <v>13010</v>
      </c>
      <c r="H5" s="11">
        <f t="shared" si="2"/>
        <v>-1569.46153846154</v>
      </c>
      <c r="I5" s="11">
        <f t="shared" si="3"/>
        <v>1569.46153846154</v>
      </c>
    </row>
    <row r="6" spans="1:9">
      <c r="A6" s="11">
        <f t="shared" si="4"/>
        <v>18000</v>
      </c>
      <c r="B6" s="9">
        <f t="shared" si="5"/>
        <v>0.143576923076923</v>
      </c>
      <c r="C6" s="11">
        <f t="shared" si="0"/>
        <v>2584.38461538462</v>
      </c>
      <c r="D6" s="11">
        <f t="shared" si="1"/>
        <v>15415.6153846154</v>
      </c>
      <c r="E6" s="9">
        <f t="shared" si="6"/>
        <v>0.236666666666667</v>
      </c>
      <c r="F6" s="11">
        <v>4260</v>
      </c>
      <c r="G6" s="11">
        <f t="shared" si="7"/>
        <v>13740</v>
      </c>
      <c r="H6" s="11">
        <f t="shared" si="2"/>
        <v>-1675.61538461538</v>
      </c>
      <c r="I6" s="11">
        <f t="shared" si="3"/>
        <v>1675.61538461538</v>
      </c>
    </row>
    <row r="7" spans="1:9">
      <c r="A7" s="11">
        <f t="shared" si="4"/>
        <v>19000</v>
      </c>
      <c r="B7" s="9">
        <f t="shared" si="5"/>
        <v>0.144769230769231</v>
      </c>
      <c r="C7" s="11">
        <f t="shared" si="0"/>
        <v>2750.61538461538</v>
      </c>
      <c r="D7" s="11">
        <f t="shared" si="1"/>
        <v>16249.3846153846</v>
      </c>
      <c r="E7" s="9">
        <f t="shared" si="6"/>
        <v>0.238421052631579</v>
      </c>
      <c r="F7" s="11">
        <v>4530</v>
      </c>
      <c r="G7" s="11">
        <f t="shared" si="7"/>
        <v>14470</v>
      </c>
      <c r="H7" s="11">
        <f t="shared" si="2"/>
        <v>-1779.38461538462</v>
      </c>
      <c r="I7" s="11">
        <f t="shared" si="3"/>
        <v>1779.38461538462</v>
      </c>
    </row>
    <row r="8" spans="1:9">
      <c r="A8" s="11">
        <f t="shared" si="4"/>
        <v>20000</v>
      </c>
      <c r="B8" s="9">
        <f t="shared" si="5"/>
        <v>0.145961538461538</v>
      </c>
      <c r="C8" s="11">
        <f t="shared" si="0"/>
        <v>2919.23076923077</v>
      </c>
      <c r="D8" s="11">
        <f t="shared" si="1"/>
        <v>17080.7692307692</v>
      </c>
      <c r="E8" s="9">
        <f t="shared" si="6"/>
        <v>0.24</v>
      </c>
      <c r="F8" s="11">
        <v>4800</v>
      </c>
      <c r="G8" s="11">
        <f t="shared" si="7"/>
        <v>15200</v>
      </c>
      <c r="H8" s="11">
        <f t="shared" si="2"/>
        <v>-1880.76923076923</v>
      </c>
      <c r="I8" s="11">
        <f t="shared" si="3"/>
        <v>1880.76923076923</v>
      </c>
    </row>
    <row r="9" spans="1:9">
      <c r="A9" s="11">
        <f t="shared" si="4"/>
        <v>21000</v>
      </c>
      <c r="B9" s="9">
        <f t="shared" si="5"/>
        <v>0.147153846153846</v>
      </c>
      <c r="C9" s="11">
        <f t="shared" si="0"/>
        <v>3090.23076923077</v>
      </c>
      <c r="D9" s="11">
        <f t="shared" si="1"/>
        <v>17909.7692307692</v>
      </c>
      <c r="E9" s="9">
        <f t="shared" si="6"/>
        <v>0.241428571428571</v>
      </c>
      <c r="F9" s="11">
        <v>5070</v>
      </c>
      <c r="G9" s="11">
        <f t="shared" si="7"/>
        <v>15930</v>
      </c>
      <c r="H9" s="11">
        <f t="shared" si="2"/>
        <v>-1979.76923076923</v>
      </c>
      <c r="I9" s="11">
        <f t="shared" si="3"/>
        <v>1979.76923076923</v>
      </c>
    </row>
    <row r="10" spans="1:9">
      <c r="A10" s="11">
        <f t="shared" si="4"/>
        <v>22000</v>
      </c>
      <c r="B10" s="9">
        <f t="shared" si="5"/>
        <v>0.148346153846154</v>
      </c>
      <c r="C10" s="11">
        <f t="shared" si="0"/>
        <v>3263.61538461538</v>
      </c>
      <c r="D10" s="11">
        <f t="shared" si="1"/>
        <v>18736.3846153846</v>
      </c>
      <c r="E10" s="9">
        <f t="shared" si="6"/>
        <v>0.242727272727273</v>
      </c>
      <c r="F10" s="11">
        <v>5340</v>
      </c>
      <c r="G10" s="11">
        <f t="shared" si="7"/>
        <v>16660</v>
      </c>
      <c r="H10" s="11">
        <f t="shared" si="2"/>
        <v>-2076.38461538462</v>
      </c>
      <c r="I10" s="11">
        <f t="shared" si="3"/>
        <v>2076.38461538462</v>
      </c>
    </row>
    <row r="11" spans="1:9">
      <c r="A11" s="11">
        <f t="shared" si="4"/>
        <v>23000</v>
      </c>
      <c r="B11" s="9">
        <f t="shared" si="5"/>
        <v>0.149538461538462</v>
      </c>
      <c r="C11" s="11">
        <f t="shared" si="0"/>
        <v>3439.38461538461</v>
      </c>
      <c r="D11" s="11">
        <f t="shared" si="1"/>
        <v>19560.6153846154</v>
      </c>
      <c r="E11" s="9">
        <f t="shared" si="6"/>
        <v>0.243913043478261</v>
      </c>
      <c r="F11" s="11">
        <v>5610</v>
      </c>
      <c r="G11" s="11">
        <f t="shared" si="7"/>
        <v>17390</v>
      </c>
      <c r="H11" s="11">
        <f t="shared" si="2"/>
        <v>-2170.61538461539</v>
      </c>
      <c r="I11" s="11">
        <f t="shared" si="3"/>
        <v>2170.61538461539</v>
      </c>
    </row>
    <row r="12" ht="15.75" spans="1:9">
      <c r="A12" s="11">
        <f t="shared" si="4"/>
        <v>24000</v>
      </c>
      <c r="B12" s="9">
        <f t="shared" si="5"/>
        <v>0.150730769230769</v>
      </c>
      <c r="C12" s="11">
        <f t="shared" si="0"/>
        <v>3617.53846153846</v>
      </c>
      <c r="D12" s="11">
        <f t="shared" si="1"/>
        <v>20382.4615384615</v>
      </c>
      <c r="E12" s="9">
        <f t="shared" si="6"/>
        <v>0.245</v>
      </c>
      <c r="F12" s="11">
        <v>5880</v>
      </c>
      <c r="G12" s="11">
        <f t="shared" si="7"/>
        <v>18120</v>
      </c>
      <c r="H12" s="11">
        <f t="shared" si="2"/>
        <v>-2262.46153846154</v>
      </c>
      <c r="I12" s="11">
        <f t="shared" si="3"/>
        <v>2262.46153846154</v>
      </c>
    </row>
    <row r="13" ht="15.75" spans="1:9">
      <c r="A13" s="12">
        <f t="shared" si="4"/>
        <v>25000</v>
      </c>
      <c r="B13" s="13">
        <f t="shared" si="5"/>
        <v>0.151923076923077</v>
      </c>
      <c r="C13" s="14">
        <f t="shared" si="0"/>
        <v>3798.07692307692</v>
      </c>
      <c r="D13" s="14">
        <f t="shared" si="1"/>
        <v>21201.9230769231</v>
      </c>
      <c r="E13" s="13">
        <f t="shared" si="6"/>
        <v>0.246</v>
      </c>
      <c r="F13" s="14">
        <v>6150</v>
      </c>
      <c r="G13" s="14">
        <f t="shared" si="7"/>
        <v>18850</v>
      </c>
      <c r="H13" s="14">
        <f t="shared" si="2"/>
        <v>-2351.92307692308</v>
      </c>
      <c r="I13" s="15">
        <f t="shared" si="3"/>
        <v>2351.92307692308</v>
      </c>
    </row>
    <row r="14" spans="1:9">
      <c r="A14" s="11">
        <f t="shared" si="4"/>
        <v>26000</v>
      </c>
      <c r="B14" s="9">
        <f t="shared" si="5"/>
        <v>0.153115384615385</v>
      </c>
      <c r="C14" s="11">
        <f t="shared" si="0"/>
        <v>3981</v>
      </c>
      <c r="D14" s="11">
        <f t="shared" si="1"/>
        <v>22019</v>
      </c>
      <c r="E14" s="9">
        <f t="shared" si="6"/>
        <v>0.246923076923077</v>
      </c>
      <c r="F14" s="11">
        <v>6420</v>
      </c>
      <c r="G14" s="11">
        <f t="shared" si="7"/>
        <v>19580</v>
      </c>
      <c r="H14" s="11">
        <f t="shared" si="2"/>
        <v>-2439</v>
      </c>
      <c r="I14" s="11">
        <f t="shared" si="3"/>
        <v>2439</v>
      </c>
    </row>
    <row r="15" spans="1:9">
      <c r="A15" s="11">
        <f t="shared" si="4"/>
        <v>27000</v>
      </c>
      <c r="B15" s="9">
        <f t="shared" si="5"/>
        <v>0.154307692307692</v>
      </c>
      <c r="C15" s="11">
        <f t="shared" si="0"/>
        <v>4166.30769230769</v>
      </c>
      <c r="D15" s="11">
        <f t="shared" si="1"/>
        <v>22833.6923076923</v>
      </c>
      <c r="E15" s="9">
        <f t="shared" si="6"/>
        <v>0.247777777777778</v>
      </c>
      <c r="F15" s="11">
        <v>6690</v>
      </c>
      <c r="G15" s="11">
        <f t="shared" si="7"/>
        <v>20310</v>
      </c>
      <c r="H15" s="11">
        <f t="shared" si="2"/>
        <v>-2523.69230769231</v>
      </c>
      <c r="I15" s="11">
        <f t="shared" si="3"/>
        <v>2523.69230769231</v>
      </c>
    </row>
    <row r="16" spans="1:9">
      <c r="A16" s="11">
        <f t="shared" si="4"/>
        <v>28000</v>
      </c>
      <c r="B16" s="9">
        <f t="shared" si="5"/>
        <v>0.1555</v>
      </c>
      <c r="C16" s="11">
        <f t="shared" si="0"/>
        <v>4354</v>
      </c>
      <c r="D16" s="11">
        <f t="shared" si="1"/>
        <v>23646</v>
      </c>
      <c r="E16" s="9">
        <f t="shared" si="6"/>
        <v>0.248571428571429</v>
      </c>
      <c r="F16" s="11">
        <v>6960</v>
      </c>
      <c r="G16" s="11">
        <f t="shared" si="7"/>
        <v>21040</v>
      </c>
      <c r="H16" s="11">
        <f t="shared" si="2"/>
        <v>-2606</v>
      </c>
      <c r="I16" s="11">
        <f t="shared" si="3"/>
        <v>2606</v>
      </c>
    </row>
    <row r="17" spans="1:9">
      <c r="A17" s="11">
        <f t="shared" si="4"/>
        <v>29000</v>
      </c>
      <c r="B17" s="9">
        <f t="shared" si="5"/>
        <v>0.156692307692308</v>
      </c>
      <c r="C17" s="11">
        <f t="shared" si="0"/>
        <v>4544.07692307692</v>
      </c>
      <c r="D17" s="11">
        <f t="shared" si="1"/>
        <v>24455.9230769231</v>
      </c>
      <c r="E17" s="9">
        <f t="shared" si="6"/>
        <v>0.253103448275862</v>
      </c>
      <c r="F17" s="11">
        <v>7340</v>
      </c>
      <c r="G17" s="11">
        <f t="shared" si="7"/>
        <v>21660</v>
      </c>
      <c r="H17" s="11">
        <f t="shared" si="2"/>
        <v>-2795.92307692308</v>
      </c>
      <c r="I17" s="11">
        <f t="shared" si="3"/>
        <v>2795.92307692308</v>
      </c>
    </row>
    <row r="18" spans="1:9">
      <c r="A18" s="11">
        <f t="shared" si="4"/>
        <v>30000</v>
      </c>
      <c r="B18" s="9">
        <f t="shared" si="5"/>
        <v>0.157884615384615</v>
      </c>
      <c r="C18" s="11">
        <f t="shared" si="0"/>
        <v>4736.53846153846</v>
      </c>
      <c r="D18" s="11">
        <f t="shared" si="1"/>
        <v>25263.4615384615</v>
      </c>
      <c r="E18" s="9">
        <f t="shared" si="6"/>
        <v>0.257333333333333</v>
      </c>
      <c r="F18" s="11">
        <v>7720</v>
      </c>
      <c r="G18" s="11">
        <f t="shared" si="7"/>
        <v>22280</v>
      </c>
      <c r="H18" s="11">
        <f t="shared" si="2"/>
        <v>-2983.46153846154</v>
      </c>
      <c r="I18" s="11">
        <f t="shared" si="3"/>
        <v>2983.46153846154</v>
      </c>
    </row>
    <row r="19" spans="1:9">
      <c r="A19" s="11">
        <f t="shared" si="4"/>
        <v>31000</v>
      </c>
      <c r="B19" s="9">
        <f t="shared" si="5"/>
        <v>0.159076923076923</v>
      </c>
      <c r="C19" s="11">
        <f t="shared" si="0"/>
        <v>4931.38461538461</v>
      </c>
      <c r="D19" s="11">
        <f t="shared" si="1"/>
        <v>26068.6153846154</v>
      </c>
      <c r="E19" s="9">
        <f t="shared" si="6"/>
        <v>0.261290322580645</v>
      </c>
      <c r="F19" s="11">
        <v>8100</v>
      </c>
      <c r="G19" s="11">
        <f t="shared" si="7"/>
        <v>22900</v>
      </c>
      <c r="H19" s="11">
        <f t="shared" si="2"/>
        <v>-3168.61538461539</v>
      </c>
      <c r="I19" s="11">
        <f t="shared" si="3"/>
        <v>3168.61538461539</v>
      </c>
    </row>
    <row r="20" spans="1:9">
      <c r="A20" s="11">
        <f t="shared" si="4"/>
        <v>32000</v>
      </c>
      <c r="B20" s="9">
        <f t="shared" si="5"/>
        <v>0.160269230769231</v>
      </c>
      <c r="C20" s="11">
        <f t="shared" si="0"/>
        <v>5128.61538461538</v>
      </c>
      <c r="D20" s="11">
        <f t="shared" si="1"/>
        <v>26871.3846153846</v>
      </c>
      <c r="E20" s="9">
        <f t="shared" si="6"/>
        <v>0.265</v>
      </c>
      <c r="F20" s="11">
        <v>8480</v>
      </c>
      <c r="G20" s="11">
        <f t="shared" si="7"/>
        <v>23520</v>
      </c>
      <c r="H20" s="11">
        <f t="shared" si="2"/>
        <v>-3351.38461538462</v>
      </c>
      <c r="I20" s="11">
        <f t="shared" si="3"/>
        <v>3351.38461538462</v>
      </c>
    </row>
    <row r="21" spans="1:9">
      <c r="A21" s="11">
        <f t="shared" si="4"/>
        <v>33000</v>
      </c>
      <c r="B21" s="9">
        <f t="shared" si="5"/>
        <v>0.161461538461538</v>
      </c>
      <c r="C21" s="11">
        <f t="shared" si="0"/>
        <v>5328.23076923077</v>
      </c>
      <c r="D21" s="11">
        <f t="shared" si="1"/>
        <v>27671.7692307692</v>
      </c>
      <c r="E21" s="9">
        <f t="shared" si="6"/>
        <v>0.268484848484848</v>
      </c>
      <c r="F21" s="11">
        <v>8860</v>
      </c>
      <c r="G21" s="11">
        <f t="shared" si="7"/>
        <v>24140</v>
      </c>
      <c r="H21" s="11">
        <f t="shared" si="2"/>
        <v>-3531.76923076923</v>
      </c>
      <c r="I21" s="11">
        <f t="shared" si="3"/>
        <v>3531.76923076923</v>
      </c>
    </row>
    <row r="22" ht="15.75" spans="1:9">
      <c r="A22" s="11">
        <f t="shared" si="4"/>
        <v>34000</v>
      </c>
      <c r="B22" s="9">
        <f t="shared" si="5"/>
        <v>0.162653846153846</v>
      </c>
      <c r="C22" s="11">
        <f t="shared" si="0"/>
        <v>5530.23076923077</v>
      </c>
      <c r="D22" s="11">
        <f t="shared" si="1"/>
        <v>28469.7692307692</v>
      </c>
      <c r="E22" s="9">
        <f t="shared" si="6"/>
        <v>0.271764705882353</v>
      </c>
      <c r="F22" s="11">
        <v>9240</v>
      </c>
      <c r="G22" s="11">
        <f t="shared" si="7"/>
        <v>24760</v>
      </c>
      <c r="H22" s="11">
        <f t="shared" si="2"/>
        <v>-3709.76923076923</v>
      </c>
      <c r="I22" s="11">
        <f t="shared" si="3"/>
        <v>3709.76923076923</v>
      </c>
    </row>
    <row r="23" ht="15.75" spans="1:9">
      <c r="A23" s="12">
        <f t="shared" si="4"/>
        <v>35000</v>
      </c>
      <c r="B23" s="13">
        <f t="shared" si="5"/>
        <v>0.163846153846154</v>
      </c>
      <c r="C23" s="14">
        <f t="shared" si="0"/>
        <v>5734.61538461538</v>
      </c>
      <c r="D23" s="14">
        <f t="shared" si="1"/>
        <v>29265.3846153846</v>
      </c>
      <c r="E23" s="13">
        <f t="shared" si="6"/>
        <v>0.274857142857143</v>
      </c>
      <c r="F23" s="14">
        <v>9620</v>
      </c>
      <c r="G23" s="14">
        <f t="shared" si="7"/>
        <v>25380</v>
      </c>
      <c r="H23" s="14">
        <f t="shared" si="2"/>
        <v>-3885.38461538462</v>
      </c>
      <c r="I23" s="15">
        <f t="shared" si="3"/>
        <v>3885.38461538462</v>
      </c>
    </row>
    <row r="24" spans="1:9">
      <c r="A24" s="11">
        <f t="shared" si="4"/>
        <v>36000</v>
      </c>
      <c r="B24" s="9">
        <f t="shared" si="5"/>
        <v>0.165038461538461</v>
      </c>
      <c r="C24" s="11">
        <f t="shared" si="0"/>
        <v>5941.38461538461</v>
      </c>
      <c r="D24" s="11">
        <f t="shared" si="1"/>
        <v>30058.6153846154</v>
      </c>
      <c r="E24" s="9">
        <f t="shared" si="6"/>
        <v>0.277777777777778</v>
      </c>
      <c r="F24" s="11">
        <v>10000</v>
      </c>
      <c r="G24" s="11">
        <f t="shared" si="7"/>
        <v>26000</v>
      </c>
      <c r="H24" s="11">
        <f t="shared" si="2"/>
        <v>-4058.61538461539</v>
      </c>
      <c r="I24" s="11">
        <f t="shared" si="3"/>
        <v>4058.61538461539</v>
      </c>
    </row>
    <row r="25" spans="1:9">
      <c r="A25" s="11">
        <f t="shared" si="4"/>
        <v>37000</v>
      </c>
      <c r="B25" s="9">
        <f t="shared" si="5"/>
        <v>0.166230769230769</v>
      </c>
      <c r="C25" s="11">
        <f t="shared" si="0"/>
        <v>6150.53846153846</v>
      </c>
      <c r="D25" s="11">
        <f t="shared" si="1"/>
        <v>30849.4615384615</v>
      </c>
      <c r="E25" s="9">
        <f t="shared" si="6"/>
        <v>0.280540540540541</v>
      </c>
      <c r="F25" s="11">
        <v>10380</v>
      </c>
      <c r="G25" s="11">
        <f t="shared" si="7"/>
        <v>26620</v>
      </c>
      <c r="H25" s="11">
        <f t="shared" si="2"/>
        <v>-4229.46153846154</v>
      </c>
      <c r="I25" s="11">
        <f t="shared" si="3"/>
        <v>4229.46153846154</v>
      </c>
    </row>
    <row r="26" spans="1:9">
      <c r="A26" s="11">
        <f t="shared" si="4"/>
        <v>38000</v>
      </c>
      <c r="B26" s="9">
        <f t="shared" si="5"/>
        <v>0.167423076923077</v>
      </c>
      <c r="C26" s="11">
        <f t="shared" si="0"/>
        <v>6362.07692307692</v>
      </c>
      <c r="D26" s="11">
        <f t="shared" si="1"/>
        <v>31637.9230769231</v>
      </c>
      <c r="E26" s="9">
        <f t="shared" si="6"/>
        <v>0.282894736842105</v>
      </c>
      <c r="F26" s="11">
        <v>10750</v>
      </c>
      <c r="G26" s="11">
        <f t="shared" si="7"/>
        <v>27250</v>
      </c>
      <c r="H26" s="11">
        <f t="shared" si="2"/>
        <v>-4387.92307692308</v>
      </c>
      <c r="I26" s="11">
        <f t="shared" si="3"/>
        <v>4387.92307692308</v>
      </c>
    </row>
    <row r="27" spans="1:9">
      <c r="A27" s="11">
        <f t="shared" si="4"/>
        <v>39000</v>
      </c>
      <c r="B27" s="9">
        <f t="shared" si="5"/>
        <v>0.168615384615385</v>
      </c>
      <c r="C27" s="11">
        <f t="shared" si="0"/>
        <v>6576</v>
      </c>
      <c r="D27" s="11">
        <f t="shared" si="1"/>
        <v>32424</v>
      </c>
      <c r="E27" s="9">
        <f t="shared" si="6"/>
        <v>0.285641025641026</v>
      </c>
      <c r="F27" s="11">
        <v>11140</v>
      </c>
      <c r="G27" s="11">
        <f t="shared" si="7"/>
        <v>27860</v>
      </c>
      <c r="H27" s="11">
        <f t="shared" si="2"/>
        <v>-4564</v>
      </c>
      <c r="I27" s="11">
        <f t="shared" si="3"/>
        <v>4564</v>
      </c>
    </row>
    <row r="28" spans="1:9">
      <c r="A28" s="11">
        <f t="shared" si="4"/>
        <v>40000</v>
      </c>
      <c r="B28" s="9">
        <f t="shared" si="5"/>
        <v>0.169807692307692</v>
      </c>
      <c r="C28" s="11">
        <f t="shared" si="0"/>
        <v>6792.30769230769</v>
      </c>
      <c r="D28" s="11">
        <f t="shared" si="1"/>
        <v>33207.6923076923</v>
      </c>
      <c r="E28" s="9">
        <f t="shared" si="6"/>
        <v>0.288</v>
      </c>
      <c r="F28" s="11">
        <v>11520</v>
      </c>
      <c r="G28" s="11">
        <f t="shared" si="7"/>
        <v>28480</v>
      </c>
      <c r="H28" s="11">
        <f t="shared" si="2"/>
        <v>-4727.69230769231</v>
      </c>
      <c r="I28" s="11">
        <f t="shared" si="3"/>
        <v>4727.69230769231</v>
      </c>
    </row>
    <row r="29" spans="1:9">
      <c r="A29" s="11">
        <f t="shared" si="4"/>
        <v>41000</v>
      </c>
      <c r="B29" s="9">
        <f t="shared" si="5"/>
        <v>0.171</v>
      </c>
      <c r="C29" s="11">
        <f t="shared" si="0"/>
        <v>7010.99999999999</v>
      </c>
      <c r="D29" s="11">
        <f t="shared" si="1"/>
        <v>33989</v>
      </c>
      <c r="E29" s="9">
        <f t="shared" si="6"/>
        <v>0.290243902439024</v>
      </c>
      <c r="F29" s="11">
        <v>11900</v>
      </c>
      <c r="G29" s="11">
        <f t="shared" si="7"/>
        <v>29100</v>
      </c>
      <c r="H29" s="11">
        <f t="shared" si="2"/>
        <v>-4889.00000000001</v>
      </c>
      <c r="I29" s="11">
        <f t="shared" si="3"/>
        <v>4889.00000000001</v>
      </c>
    </row>
    <row r="30" spans="1:9">
      <c r="A30" s="11">
        <f t="shared" si="4"/>
        <v>42000</v>
      </c>
      <c r="B30" s="9">
        <f t="shared" si="5"/>
        <v>0.172192307692308</v>
      </c>
      <c r="C30" s="11">
        <f t="shared" si="0"/>
        <v>7232.07692307692</v>
      </c>
      <c r="D30" s="11">
        <f t="shared" si="1"/>
        <v>34767.9230769231</v>
      </c>
      <c r="E30" s="9">
        <f t="shared" si="6"/>
        <v>0.292380952380952</v>
      </c>
      <c r="F30" s="11">
        <v>12280</v>
      </c>
      <c r="G30" s="11">
        <f t="shared" si="7"/>
        <v>29720</v>
      </c>
      <c r="H30" s="11">
        <f t="shared" si="2"/>
        <v>-5047.92307692308</v>
      </c>
      <c r="I30" s="11">
        <f t="shared" si="3"/>
        <v>5047.92307692309</v>
      </c>
    </row>
    <row r="31" spans="1:9">
      <c r="A31" s="11">
        <f t="shared" si="4"/>
        <v>43000</v>
      </c>
      <c r="B31" s="9">
        <f t="shared" si="5"/>
        <v>0.173384615384615</v>
      </c>
      <c r="C31" s="11">
        <f t="shared" si="0"/>
        <v>7455.53846153846</v>
      </c>
      <c r="D31" s="11">
        <f t="shared" si="1"/>
        <v>35544.4615384615</v>
      </c>
      <c r="E31" s="9">
        <f t="shared" si="6"/>
        <v>0.294418604651163</v>
      </c>
      <c r="F31" s="11">
        <v>12660</v>
      </c>
      <c r="G31" s="11">
        <f t="shared" si="7"/>
        <v>30340</v>
      </c>
      <c r="H31" s="11">
        <f t="shared" si="2"/>
        <v>-5204.46153846154</v>
      </c>
      <c r="I31" s="11">
        <f t="shared" si="3"/>
        <v>5204.46153846155</v>
      </c>
    </row>
    <row r="32" ht="15.75" spans="1:9">
      <c r="A32" s="11">
        <f t="shared" si="4"/>
        <v>44000</v>
      </c>
      <c r="B32" s="9">
        <f t="shared" si="5"/>
        <v>0.174576923076923</v>
      </c>
      <c r="C32" s="11">
        <f t="shared" si="0"/>
        <v>7681.38461538461</v>
      </c>
      <c r="D32" s="11">
        <f t="shared" si="1"/>
        <v>36318.6153846154</v>
      </c>
      <c r="E32" s="9">
        <f t="shared" si="6"/>
        <v>0.296363636363636</v>
      </c>
      <c r="F32" s="11">
        <v>13040</v>
      </c>
      <c r="G32" s="11">
        <f t="shared" si="7"/>
        <v>30960</v>
      </c>
      <c r="H32" s="11">
        <f t="shared" si="2"/>
        <v>-5358.61538461539</v>
      </c>
      <c r="I32" s="11">
        <f t="shared" si="3"/>
        <v>5358.61538461539</v>
      </c>
    </row>
    <row r="33" ht="15.75" spans="1:9">
      <c r="A33" s="12">
        <f t="shared" si="4"/>
        <v>45000</v>
      </c>
      <c r="B33" s="13">
        <f t="shared" si="5"/>
        <v>0.175769230769231</v>
      </c>
      <c r="C33" s="14">
        <f t="shared" si="0"/>
        <v>7909.61538461538</v>
      </c>
      <c r="D33" s="14">
        <f t="shared" si="1"/>
        <v>37090.3846153846</v>
      </c>
      <c r="E33" s="13">
        <f t="shared" si="6"/>
        <v>0.298222222222222</v>
      </c>
      <c r="F33" s="14">
        <v>13420</v>
      </c>
      <c r="G33" s="14">
        <f t="shared" si="7"/>
        <v>31580</v>
      </c>
      <c r="H33" s="14">
        <f t="shared" si="2"/>
        <v>-5510.38461538462</v>
      </c>
      <c r="I33" s="15">
        <f t="shared" si="3"/>
        <v>5510.38461538462</v>
      </c>
    </row>
    <row r="34" spans="1:9">
      <c r="A34" s="11">
        <f t="shared" si="4"/>
        <v>46000</v>
      </c>
      <c r="B34" s="9">
        <f t="shared" si="5"/>
        <v>0.176961538461538</v>
      </c>
      <c r="C34" s="11">
        <f t="shared" si="0"/>
        <v>8140.23076923076</v>
      </c>
      <c r="D34" s="11">
        <f t="shared" si="1"/>
        <v>37859.7692307692</v>
      </c>
      <c r="E34" s="9">
        <f t="shared" si="6"/>
        <v>0.3</v>
      </c>
      <c r="F34" s="11">
        <v>13800</v>
      </c>
      <c r="G34" s="11">
        <f t="shared" si="7"/>
        <v>32200</v>
      </c>
      <c r="H34" s="11">
        <f t="shared" si="2"/>
        <v>-5659.76923076924</v>
      </c>
      <c r="I34" s="11">
        <f t="shared" si="3"/>
        <v>5659.76923076923</v>
      </c>
    </row>
    <row r="35" spans="1:9">
      <c r="A35" s="11">
        <f t="shared" si="4"/>
        <v>47000</v>
      </c>
      <c r="B35" s="9">
        <f t="shared" si="5"/>
        <v>0.178153846153846</v>
      </c>
      <c r="C35" s="11">
        <f t="shared" si="0"/>
        <v>8373.23076923076</v>
      </c>
      <c r="D35" s="11">
        <f t="shared" si="1"/>
        <v>38626.7692307692</v>
      </c>
      <c r="E35" s="9">
        <f t="shared" si="6"/>
        <v>0.301702127659574</v>
      </c>
      <c r="F35" s="11">
        <v>14180</v>
      </c>
      <c r="G35" s="11">
        <f t="shared" si="7"/>
        <v>32820</v>
      </c>
      <c r="H35" s="11">
        <f t="shared" si="2"/>
        <v>-5806.76923076924</v>
      </c>
      <c r="I35" s="11">
        <f t="shared" si="3"/>
        <v>5806.76923076923</v>
      </c>
    </row>
    <row r="36" spans="1:9">
      <c r="A36" s="11">
        <f t="shared" si="4"/>
        <v>48000</v>
      </c>
      <c r="B36" s="9">
        <f t="shared" si="5"/>
        <v>0.179346153846154</v>
      </c>
      <c r="C36" s="11">
        <f t="shared" si="0"/>
        <v>8608.61538461538</v>
      </c>
      <c r="D36" s="11">
        <f t="shared" si="1"/>
        <v>39391.3846153846</v>
      </c>
      <c r="E36" s="9">
        <f t="shared" si="6"/>
        <v>0.303333333333333</v>
      </c>
      <c r="F36" s="11">
        <v>14560</v>
      </c>
      <c r="G36" s="11">
        <f t="shared" si="7"/>
        <v>33440</v>
      </c>
      <c r="H36" s="11">
        <f t="shared" si="2"/>
        <v>-5951.38461538462</v>
      </c>
      <c r="I36" s="11">
        <f t="shared" si="3"/>
        <v>5951.38461538462</v>
      </c>
    </row>
    <row r="37" spans="1:9">
      <c r="A37" s="11">
        <f t="shared" si="4"/>
        <v>49000</v>
      </c>
      <c r="B37" s="9">
        <f t="shared" si="5"/>
        <v>0.180538461538461</v>
      </c>
      <c r="C37" s="11">
        <f t="shared" si="0"/>
        <v>8846.38461538461</v>
      </c>
      <c r="D37" s="11">
        <f t="shared" si="1"/>
        <v>40153.6153846154</v>
      </c>
      <c r="E37" s="9">
        <f t="shared" si="6"/>
        <v>0.304897959183673</v>
      </c>
      <c r="F37" s="11">
        <v>14940</v>
      </c>
      <c r="G37" s="11">
        <f t="shared" si="7"/>
        <v>34060</v>
      </c>
      <c r="H37" s="11">
        <f t="shared" si="2"/>
        <v>-6093.61538461539</v>
      </c>
      <c r="I37" s="11">
        <f t="shared" si="3"/>
        <v>6093.61538461539</v>
      </c>
    </row>
    <row r="38" spans="1:9">
      <c r="A38" s="11">
        <f t="shared" si="4"/>
        <v>50000</v>
      </c>
      <c r="B38" s="9">
        <f t="shared" si="5"/>
        <v>0.181730769230769</v>
      </c>
      <c r="C38" s="11">
        <f t="shared" si="0"/>
        <v>9086.53846153845</v>
      </c>
      <c r="D38" s="11">
        <f t="shared" si="1"/>
        <v>40913.4615384615</v>
      </c>
      <c r="E38" s="9">
        <f t="shared" si="6"/>
        <v>0.3064</v>
      </c>
      <c r="F38" s="11">
        <v>15320</v>
      </c>
      <c r="G38" s="11">
        <f t="shared" si="7"/>
        <v>34680</v>
      </c>
      <c r="H38" s="11">
        <f t="shared" si="2"/>
        <v>-6233.46153846155</v>
      </c>
      <c r="I38" s="11">
        <f t="shared" si="3"/>
        <v>6233.46153846155</v>
      </c>
    </row>
    <row r="39" spans="1:9">
      <c r="A39" s="11">
        <f t="shared" si="4"/>
        <v>51000</v>
      </c>
      <c r="B39" s="9">
        <f t="shared" si="5"/>
        <v>0.182923076923077</v>
      </c>
      <c r="C39" s="11">
        <f t="shared" si="0"/>
        <v>9329.07692307691</v>
      </c>
      <c r="D39" s="11">
        <f t="shared" si="1"/>
        <v>41670.9230769231</v>
      </c>
      <c r="E39" s="9">
        <f t="shared" si="6"/>
        <v>0.307843137254902</v>
      </c>
      <c r="F39" s="11">
        <v>15700</v>
      </c>
      <c r="G39" s="11">
        <f t="shared" si="7"/>
        <v>35300</v>
      </c>
      <c r="H39" s="11">
        <f t="shared" si="2"/>
        <v>-6370.92307692309</v>
      </c>
      <c r="I39" s="11">
        <f t="shared" si="3"/>
        <v>6370.92307692309</v>
      </c>
    </row>
    <row r="40" spans="1:9">
      <c r="A40" s="11">
        <f t="shared" si="4"/>
        <v>52000</v>
      </c>
      <c r="B40" s="9">
        <f t="shared" si="5"/>
        <v>0.184115384615384</v>
      </c>
      <c r="C40" s="11">
        <f t="shared" si="0"/>
        <v>9573.99999999999</v>
      </c>
      <c r="D40" s="11">
        <f t="shared" si="1"/>
        <v>42426</v>
      </c>
      <c r="E40" s="9">
        <f t="shared" si="6"/>
        <v>0.309230769230769</v>
      </c>
      <c r="F40" s="11">
        <v>16080</v>
      </c>
      <c r="G40" s="11">
        <f t="shared" si="7"/>
        <v>35920</v>
      </c>
      <c r="H40" s="11">
        <f t="shared" si="2"/>
        <v>-6506.00000000001</v>
      </c>
      <c r="I40" s="11">
        <f t="shared" si="3"/>
        <v>6506.00000000001</v>
      </c>
    </row>
    <row r="41" spans="1:9">
      <c r="A41" s="11">
        <f t="shared" si="4"/>
        <v>53000</v>
      </c>
      <c r="B41" s="9">
        <f t="shared" si="5"/>
        <v>0.185307692307692</v>
      </c>
      <c r="C41" s="11">
        <f t="shared" si="0"/>
        <v>9821.30769230768</v>
      </c>
      <c r="D41" s="11">
        <f t="shared" si="1"/>
        <v>43178.6923076923</v>
      </c>
      <c r="E41" s="9">
        <f t="shared" si="6"/>
        <v>0.310566037735849</v>
      </c>
      <c r="F41" s="11">
        <v>16460</v>
      </c>
      <c r="G41" s="11">
        <f t="shared" si="7"/>
        <v>36540</v>
      </c>
      <c r="H41" s="11">
        <f t="shared" si="2"/>
        <v>-6638.69230769232</v>
      </c>
      <c r="I41" s="11">
        <f t="shared" si="3"/>
        <v>6638.69230769232</v>
      </c>
    </row>
    <row r="42" ht="15.75" spans="1:9">
      <c r="A42" s="11">
        <f t="shared" si="4"/>
        <v>54000</v>
      </c>
      <c r="B42" s="9">
        <f t="shared" si="5"/>
        <v>0.1865</v>
      </c>
      <c r="C42" s="11">
        <f t="shared" si="0"/>
        <v>10071</v>
      </c>
      <c r="D42" s="11">
        <f t="shared" si="1"/>
        <v>43929</v>
      </c>
      <c r="E42" s="9">
        <f t="shared" si="6"/>
        <v>0.311851851851852</v>
      </c>
      <c r="F42" s="11">
        <v>16840</v>
      </c>
      <c r="G42" s="11">
        <f t="shared" si="7"/>
        <v>37160</v>
      </c>
      <c r="H42" s="11">
        <f t="shared" si="2"/>
        <v>-6769.00000000001</v>
      </c>
      <c r="I42" s="11">
        <f t="shared" si="3"/>
        <v>6769.00000000001</v>
      </c>
    </row>
    <row r="43" ht="15.75" spans="1:9">
      <c r="A43" s="12">
        <f t="shared" si="4"/>
        <v>55000</v>
      </c>
      <c r="B43" s="13">
        <f t="shared" si="5"/>
        <v>0.187692307692307</v>
      </c>
      <c r="C43" s="14">
        <f t="shared" si="0"/>
        <v>10323.0769230769</v>
      </c>
      <c r="D43" s="14">
        <f t="shared" si="1"/>
        <v>44676.9230769231</v>
      </c>
      <c r="E43" s="13">
        <f t="shared" si="6"/>
        <v>0.313090909090909</v>
      </c>
      <c r="F43" s="14">
        <v>17220</v>
      </c>
      <c r="G43" s="14">
        <f t="shared" si="7"/>
        <v>37780</v>
      </c>
      <c r="H43" s="14">
        <f t="shared" si="2"/>
        <v>-6896.92307692309</v>
      </c>
      <c r="I43" s="15">
        <f t="shared" si="3"/>
        <v>6896.92307692309</v>
      </c>
    </row>
    <row r="44" spans="1:9">
      <c r="A44" s="11">
        <f t="shared" si="4"/>
        <v>56000</v>
      </c>
      <c r="B44" s="9">
        <f t="shared" si="5"/>
        <v>0.188884615384615</v>
      </c>
      <c r="C44" s="11">
        <f t="shared" si="0"/>
        <v>10577.5384615385</v>
      </c>
      <c r="D44" s="11">
        <f t="shared" si="1"/>
        <v>45422.4615384615</v>
      </c>
      <c r="E44" s="9">
        <f t="shared" si="6"/>
        <v>0.314821428571429</v>
      </c>
      <c r="F44" s="11">
        <v>17630</v>
      </c>
      <c r="G44" s="11">
        <f t="shared" si="7"/>
        <v>38370</v>
      </c>
      <c r="H44" s="11">
        <f t="shared" si="2"/>
        <v>-7052.46153846155</v>
      </c>
      <c r="I44" s="11">
        <f t="shared" si="3"/>
        <v>7052.46153846155</v>
      </c>
    </row>
    <row r="45" spans="1:9">
      <c r="A45" s="11">
        <f t="shared" si="4"/>
        <v>57000</v>
      </c>
      <c r="B45" s="9">
        <f t="shared" si="5"/>
        <v>0.190076923076923</v>
      </c>
      <c r="C45" s="11">
        <f t="shared" si="0"/>
        <v>10834.3846153846</v>
      </c>
      <c r="D45" s="11">
        <f t="shared" si="1"/>
        <v>46165.6153846154</v>
      </c>
      <c r="E45" s="9">
        <f t="shared" si="6"/>
        <v>0.316491228070175</v>
      </c>
      <c r="F45" s="11">
        <v>18040</v>
      </c>
      <c r="G45" s="11">
        <f t="shared" si="7"/>
        <v>38960</v>
      </c>
      <c r="H45" s="11">
        <f t="shared" si="2"/>
        <v>-7205.6153846154</v>
      </c>
      <c r="I45" s="11">
        <f t="shared" si="3"/>
        <v>7205.6153846154</v>
      </c>
    </row>
    <row r="46" spans="1:9">
      <c r="A46" s="11">
        <f t="shared" si="4"/>
        <v>58000</v>
      </c>
      <c r="B46" s="9">
        <f t="shared" si="5"/>
        <v>0.191269230769231</v>
      </c>
      <c r="C46" s="11">
        <f t="shared" si="0"/>
        <v>11093.6153846154</v>
      </c>
      <c r="D46" s="11">
        <f t="shared" si="1"/>
        <v>46906.3846153846</v>
      </c>
      <c r="E46" s="9">
        <f t="shared" si="6"/>
        <v>0.318103448275862</v>
      </c>
      <c r="F46" s="11">
        <v>18450</v>
      </c>
      <c r="G46" s="11">
        <f t="shared" si="7"/>
        <v>39550</v>
      </c>
      <c r="H46" s="11">
        <f t="shared" si="2"/>
        <v>-7356.38461538463</v>
      </c>
      <c r="I46" s="11">
        <f t="shared" si="3"/>
        <v>7356.38461538462</v>
      </c>
    </row>
    <row r="47" spans="1:9">
      <c r="A47" s="11">
        <f t="shared" si="4"/>
        <v>59000</v>
      </c>
      <c r="B47" s="9">
        <f t="shared" si="5"/>
        <v>0.192461538461538</v>
      </c>
      <c r="C47" s="11">
        <f t="shared" si="0"/>
        <v>11355.2307692308</v>
      </c>
      <c r="D47" s="11">
        <f t="shared" si="1"/>
        <v>47644.7692307692</v>
      </c>
      <c r="E47" s="9">
        <f t="shared" si="6"/>
        <v>0.319661016949153</v>
      </c>
      <c r="F47" s="11">
        <v>18860</v>
      </c>
      <c r="G47" s="11">
        <f t="shared" si="7"/>
        <v>40140</v>
      </c>
      <c r="H47" s="11">
        <f t="shared" si="2"/>
        <v>-7504.76923076924</v>
      </c>
      <c r="I47" s="11">
        <f t="shared" si="3"/>
        <v>7504.76923076924</v>
      </c>
    </row>
    <row r="48" spans="1:9">
      <c r="A48" s="11">
        <f t="shared" si="4"/>
        <v>60000</v>
      </c>
      <c r="B48" s="9">
        <f t="shared" si="5"/>
        <v>0.193653846153846</v>
      </c>
      <c r="C48" s="11">
        <f t="shared" si="0"/>
        <v>11619.2307692308</v>
      </c>
      <c r="D48" s="11">
        <f t="shared" si="1"/>
        <v>48380.7692307692</v>
      </c>
      <c r="E48" s="9">
        <f t="shared" si="6"/>
        <v>0.321166666666667</v>
      </c>
      <c r="F48" s="11">
        <v>19270</v>
      </c>
      <c r="G48" s="11">
        <f t="shared" si="7"/>
        <v>40730</v>
      </c>
      <c r="H48" s="11">
        <f t="shared" si="2"/>
        <v>-7650.76923076925</v>
      </c>
      <c r="I48" s="11">
        <f t="shared" si="3"/>
        <v>7650.76923076925</v>
      </c>
    </row>
    <row r="49" spans="1:9">
      <c r="A49" s="11">
        <f t="shared" si="4"/>
        <v>61000</v>
      </c>
      <c r="B49" s="9">
        <f t="shared" si="5"/>
        <v>0.194846153846154</v>
      </c>
      <c r="C49" s="11">
        <f t="shared" si="0"/>
        <v>11885.6153846154</v>
      </c>
      <c r="D49" s="11">
        <f t="shared" si="1"/>
        <v>49114.3846153846</v>
      </c>
      <c r="E49" s="9">
        <f t="shared" si="6"/>
        <v>0.322622950819672</v>
      </c>
      <c r="F49" s="11">
        <v>19680</v>
      </c>
      <c r="G49" s="11">
        <f t="shared" si="7"/>
        <v>41320</v>
      </c>
      <c r="H49" s="11">
        <f t="shared" si="2"/>
        <v>-7794.38461538463</v>
      </c>
      <c r="I49" s="11">
        <f t="shared" si="3"/>
        <v>7794.38461538463</v>
      </c>
    </row>
    <row r="50" spans="1:9">
      <c r="A50" s="11">
        <f t="shared" si="4"/>
        <v>62000</v>
      </c>
      <c r="B50" s="9">
        <f t="shared" si="5"/>
        <v>0.196038461538461</v>
      </c>
      <c r="C50" s="11">
        <f t="shared" si="0"/>
        <v>12154.3846153846</v>
      </c>
      <c r="D50" s="11">
        <f t="shared" si="1"/>
        <v>49845.6153846154</v>
      </c>
      <c r="E50" s="9">
        <f t="shared" si="6"/>
        <v>0.324032258064516</v>
      </c>
      <c r="F50" s="11">
        <v>20090</v>
      </c>
      <c r="G50" s="11">
        <f t="shared" si="7"/>
        <v>41910</v>
      </c>
      <c r="H50" s="11">
        <f t="shared" si="2"/>
        <v>-7935.6153846154</v>
      </c>
      <c r="I50" s="11">
        <f t="shared" si="3"/>
        <v>7935.6153846154</v>
      </c>
    </row>
    <row r="51" spans="1:9">
      <c r="A51" s="11">
        <f t="shared" si="4"/>
        <v>63000</v>
      </c>
      <c r="B51" s="9">
        <f t="shared" si="5"/>
        <v>0.197230769230769</v>
      </c>
      <c r="C51" s="11">
        <f t="shared" si="0"/>
        <v>12425.5384615384</v>
      </c>
      <c r="D51" s="11">
        <f t="shared" si="1"/>
        <v>50574.4615384616</v>
      </c>
      <c r="E51" s="9">
        <f t="shared" si="6"/>
        <v>0.325396825396825</v>
      </c>
      <c r="F51" s="11">
        <v>20500</v>
      </c>
      <c r="G51" s="11">
        <f t="shared" si="7"/>
        <v>42500</v>
      </c>
      <c r="H51" s="11">
        <f t="shared" si="2"/>
        <v>-8074.46153846155</v>
      </c>
      <c r="I51" s="11">
        <f t="shared" si="3"/>
        <v>8074.46153846155</v>
      </c>
    </row>
    <row r="52" ht="15.75" spans="1:9">
      <c r="A52" s="11">
        <f t="shared" si="4"/>
        <v>64000</v>
      </c>
      <c r="B52" s="9">
        <f t="shared" si="5"/>
        <v>0.198423076923077</v>
      </c>
      <c r="C52" s="11">
        <f t="shared" si="0"/>
        <v>12699.0769230769</v>
      </c>
      <c r="D52" s="11">
        <f t="shared" si="1"/>
        <v>51300.9230769231</v>
      </c>
      <c r="E52" s="9">
        <f t="shared" si="6"/>
        <v>0.32671875</v>
      </c>
      <c r="F52" s="11">
        <v>20910</v>
      </c>
      <c r="G52" s="11">
        <f t="shared" si="7"/>
        <v>43090</v>
      </c>
      <c r="H52" s="11">
        <f t="shared" si="2"/>
        <v>-8210.92307692309</v>
      </c>
      <c r="I52" s="11">
        <f t="shared" si="3"/>
        <v>8210.92307692309</v>
      </c>
    </row>
    <row r="53" ht="15.75" spans="1:9">
      <c r="A53" s="12">
        <f t="shared" si="4"/>
        <v>65000</v>
      </c>
      <c r="B53" s="13">
        <f t="shared" si="5"/>
        <v>0.199615384615384</v>
      </c>
      <c r="C53" s="14">
        <f t="shared" si="0"/>
        <v>12975</v>
      </c>
      <c r="D53" s="14">
        <f t="shared" si="1"/>
        <v>52025</v>
      </c>
      <c r="E53" s="13">
        <f t="shared" si="6"/>
        <v>0.328</v>
      </c>
      <c r="F53" s="14">
        <v>21320</v>
      </c>
      <c r="G53" s="14">
        <f t="shared" si="7"/>
        <v>43680</v>
      </c>
      <c r="H53" s="14">
        <f t="shared" si="2"/>
        <v>-8345.00000000002</v>
      </c>
      <c r="I53" s="15">
        <f t="shared" si="3"/>
        <v>8345.00000000001</v>
      </c>
    </row>
    <row r="54" spans="1:9">
      <c r="A54" s="11">
        <f t="shared" si="4"/>
        <v>66000</v>
      </c>
      <c r="B54" s="9">
        <f t="shared" si="5"/>
        <v>0.200807692307692</v>
      </c>
      <c r="C54" s="11">
        <f t="shared" si="0"/>
        <v>13253.3076923077</v>
      </c>
      <c r="D54" s="11">
        <f t="shared" si="1"/>
        <v>52746.6923076923</v>
      </c>
      <c r="E54" s="9">
        <f t="shared" si="6"/>
        <v>0.329242424242424</v>
      </c>
      <c r="F54" s="11">
        <v>21730</v>
      </c>
      <c r="G54" s="11">
        <f t="shared" si="7"/>
        <v>44270</v>
      </c>
      <c r="H54" s="11">
        <f t="shared" si="2"/>
        <v>-8476.69230769232</v>
      </c>
      <c r="I54" s="11">
        <f t="shared" si="3"/>
        <v>8476.69230769233</v>
      </c>
    </row>
    <row r="55" spans="1:9">
      <c r="A55" s="11">
        <f t="shared" si="4"/>
        <v>67000</v>
      </c>
      <c r="B55" s="9">
        <f t="shared" si="5"/>
        <v>0.202</v>
      </c>
      <c r="C55" s="11">
        <f t="shared" si="0"/>
        <v>13534</v>
      </c>
      <c r="D55" s="11">
        <f t="shared" si="1"/>
        <v>53466</v>
      </c>
      <c r="E55" s="9">
        <f t="shared" si="6"/>
        <v>0.33044776119403</v>
      </c>
      <c r="F55" s="11">
        <v>22140</v>
      </c>
      <c r="G55" s="11">
        <f t="shared" si="7"/>
        <v>44860</v>
      </c>
      <c r="H55" s="11">
        <f t="shared" si="2"/>
        <v>-8606.00000000002</v>
      </c>
      <c r="I55" s="11">
        <f t="shared" si="3"/>
        <v>8606.00000000001</v>
      </c>
    </row>
    <row r="56" spans="1:9">
      <c r="A56" s="11">
        <f t="shared" si="4"/>
        <v>68000</v>
      </c>
      <c r="B56" s="9">
        <f t="shared" si="5"/>
        <v>0.203192307692307</v>
      </c>
      <c r="C56" s="11">
        <f t="shared" si="0"/>
        <v>13817.0769230769</v>
      </c>
      <c r="D56" s="11">
        <f t="shared" si="1"/>
        <v>54182.9230769231</v>
      </c>
      <c r="E56" s="9">
        <f t="shared" si="6"/>
        <v>0.331617647058824</v>
      </c>
      <c r="F56" s="11">
        <v>22550</v>
      </c>
      <c r="G56" s="11">
        <f t="shared" si="7"/>
        <v>45450</v>
      </c>
      <c r="H56" s="11">
        <f t="shared" si="2"/>
        <v>-8732.92307692309</v>
      </c>
      <c r="I56" s="11">
        <f t="shared" si="3"/>
        <v>8732.92307692309</v>
      </c>
    </row>
    <row r="57" spans="1:9">
      <c r="A57" s="11">
        <f t="shared" si="4"/>
        <v>69000</v>
      </c>
      <c r="B57" s="9">
        <f t="shared" si="5"/>
        <v>0.204384615384615</v>
      </c>
      <c r="C57" s="11">
        <f t="shared" si="0"/>
        <v>14102.5384615384</v>
      </c>
      <c r="D57" s="11">
        <f t="shared" si="1"/>
        <v>54897.4615384616</v>
      </c>
      <c r="E57" s="9">
        <f t="shared" si="6"/>
        <v>0.332753623188406</v>
      </c>
      <c r="F57" s="11">
        <v>22960</v>
      </c>
      <c r="G57" s="11">
        <f t="shared" si="7"/>
        <v>46040</v>
      </c>
      <c r="H57" s="11">
        <f t="shared" si="2"/>
        <v>-8857.46153846156</v>
      </c>
      <c r="I57" s="11">
        <f t="shared" si="3"/>
        <v>8857.46153846156</v>
      </c>
    </row>
    <row r="58" spans="1:9">
      <c r="A58" s="11">
        <f t="shared" si="4"/>
        <v>70000</v>
      </c>
      <c r="B58" s="9">
        <f t="shared" si="5"/>
        <v>0.205576923076923</v>
      </c>
      <c r="C58" s="11">
        <f t="shared" si="0"/>
        <v>14390.3846153846</v>
      </c>
      <c r="D58" s="11">
        <f t="shared" si="1"/>
        <v>55609.6153846154</v>
      </c>
      <c r="E58" s="9">
        <f t="shared" si="6"/>
        <v>0.333857142857143</v>
      </c>
      <c r="F58" s="11">
        <v>23370</v>
      </c>
      <c r="G58" s="11">
        <f t="shared" si="7"/>
        <v>46630</v>
      </c>
      <c r="H58" s="11">
        <f t="shared" si="2"/>
        <v>-8979.6153846154</v>
      </c>
      <c r="I58" s="11">
        <f t="shared" si="3"/>
        <v>8979.6153846154</v>
      </c>
    </row>
    <row r="59" spans="1:9">
      <c r="A59" s="11">
        <f t="shared" si="4"/>
        <v>71000</v>
      </c>
      <c r="B59" s="9">
        <f t="shared" si="5"/>
        <v>0.20676923076923</v>
      </c>
      <c r="C59" s="11">
        <f t="shared" si="0"/>
        <v>14680.6153846154</v>
      </c>
      <c r="D59" s="11">
        <f t="shared" si="1"/>
        <v>56319.3846153846</v>
      </c>
      <c r="E59" s="9">
        <f t="shared" si="6"/>
        <v>0.334929577464789</v>
      </c>
      <c r="F59" s="11">
        <v>23780</v>
      </c>
      <c r="G59" s="11">
        <f t="shared" si="7"/>
        <v>47220</v>
      </c>
      <c r="H59" s="11">
        <f t="shared" si="2"/>
        <v>-9099.38461538464</v>
      </c>
      <c r="I59" s="11">
        <f t="shared" si="3"/>
        <v>9099.38461538464</v>
      </c>
    </row>
    <row r="60" spans="1:9">
      <c r="A60" s="11">
        <f t="shared" si="4"/>
        <v>72000</v>
      </c>
      <c r="B60" s="9">
        <f t="shared" si="5"/>
        <v>0.207961538461538</v>
      </c>
      <c r="C60" s="11">
        <f t="shared" si="0"/>
        <v>14973.2307692307</v>
      </c>
      <c r="D60" s="11">
        <f t="shared" si="1"/>
        <v>57026.7692307692</v>
      </c>
      <c r="E60" s="9">
        <f t="shared" si="6"/>
        <v>0.335972222222222</v>
      </c>
      <c r="F60" s="11">
        <v>24190</v>
      </c>
      <c r="G60" s="11">
        <f t="shared" si="7"/>
        <v>47810</v>
      </c>
      <c r="H60" s="11">
        <f t="shared" si="2"/>
        <v>-9216.76923076925</v>
      </c>
      <c r="I60" s="11">
        <f t="shared" si="3"/>
        <v>9216.76923076925</v>
      </c>
    </row>
    <row r="61" spans="1:9">
      <c r="A61" s="11">
        <f t="shared" si="4"/>
        <v>73000</v>
      </c>
      <c r="B61" s="9">
        <f t="shared" si="5"/>
        <v>0.209153846153846</v>
      </c>
      <c r="C61" s="11">
        <f t="shared" si="0"/>
        <v>15268.2307692307</v>
      </c>
      <c r="D61" s="11">
        <f t="shared" si="1"/>
        <v>57731.7692307692</v>
      </c>
      <c r="E61" s="9">
        <f t="shared" si="6"/>
        <v>0.336986301369863</v>
      </c>
      <c r="F61" s="11">
        <v>24600</v>
      </c>
      <c r="G61" s="11">
        <f t="shared" si="7"/>
        <v>48400</v>
      </c>
      <c r="H61" s="11">
        <f t="shared" si="2"/>
        <v>-9331.76923076925</v>
      </c>
      <c r="I61" s="11">
        <f t="shared" si="3"/>
        <v>9331.76923076925</v>
      </c>
    </row>
    <row r="62" ht="15.75" spans="1:9">
      <c r="A62" s="11">
        <f t="shared" si="4"/>
        <v>74000</v>
      </c>
      <c r="B62" s="9">
        <f t="shared" si="5"/>
        <v>0.210346153846154</v>
      </c>
      <c r="C62" s="11">
        <f t="shared" si="0"/>
        <v>15565.6153846154</v>
      </c>
      <c r="D62" s="11">
        <f t="shared" si="1"/>
        <v>58434.3846153846</v>
      </c>
      <c r="E62" s="9">
        <f t="shared" si="6"/>
        <v>0.337972972972973</v>
      </c>
      <c r="F62" s="11">
        <v>25010</v>
      </c>
      <c r="G62" s="11">
        <f t="shared" si="7"/>
        <v>48990</v>
      </c>
      <c r="H62" s="11">
        <f t="shared" si="2"/>
        <v>-9444.38461538464</v>
      </c>
      <c r="I62" s="11">
        <f t="shared" si="3"/>
        <v>9444.38461538464</v>
      </c>
    </row>
    <row r="63" ht="15.75" spans="1:9">
      <c r="A63" s="12">
        <f t="shared" si="4"/>
        <v>75000</v>
      </c>
      <c r="B63" s="13">
        <f t="shared" si="5"/>
        <v>0.211538461538461</v>
      </c>
      <c r="C63" s="14">
        <f t="shared" si="0"/>
        <v>15865.3846153846</v>
      </c>
      <c r="D63" s="14">
        <f t="shared" si="1"/>
        <v>59134.6153846154</v>
      </c>
      <c r="E63" s="13">
        <f t="shared" si="6"/>
        <v>0.338933333333333</v>
      </c>
      <c r="F63" s="14">
        <v>25420</v>
      </c>
      <c r="G63" s="14">
        <f t="shared" si="7"/>
        <v>49580</v>
      </c>
      <c r="H63" s="14">
        <f t="shared" si="2"/>
        <v>-9554.61538461541</v>
      </c>
      <c r="I63" s="15">
        <f t="shared" si="3"/>
        <v>9554.6153846154</v>
      </c>
    </row>
    <row r="64" spans="1:9">
      <c r="A64" s="11">
        <f t="shared" si="4"/>
        <v>76000</v>
      </c>
      <c r="B64" s="9">
        <f t="shared" si="5"/>
        <v>0.212730769230769</v>
      </c>
      <c r="C64" s="11">
        <f t="shared" si="0"/>
        <v>16167.5384615384</v>
      </c>
      <c r="D64" s="11">
        <f t="shared" si="1"/>
        <v>59832.4615384616</v>
      </c>
      <c r="E64" s="9">
        <f t="shared" si="6"/>
        <v>0.340131578947368</v>
      </c>
      <c r="F64" s="11">
        <v>25850</v>
      </c>
      <c r="G64" s="11">
        <f t="shared" si="7"/>
        <v>50150</v>
      </c>
      <c r="H64" s="11">
        <f t="shared" si="2"/>
        <v>-9682.46153846156</v>
      </c>
      <c r="I64" s="11">
        <f t="shared" si="3"/>
        <v>9682.46153846156</v>
      </c>
    </row>
    <row r="65" spans="1:9">
      <c r="A65" s="11">
        <f t="shared" si="4"/>
        <v>77000</v>
      </c>
      <c r="B65" s="9">
        <f t="shared" si="5"/>
        <v>0.213923076923077</v>
      </c>
      <c r="C65" s="11">
        <f t="shared" si="0"/>
        <v>16472.0769230769</v>
      </c>
      <c r="D65" s="11">
        <f t="shared" si="1"/>
        <v>60527.9230769231</v>
      </c>
      <c r="E65" s="9">
        <f t="shared" si="6"/>
        <v>0.341298701298701</v>
      </c>
      <c r="F65" s="11">
        <v>26280</v>
      </c>
      <c r="G65" s="11">
        <f t="shared" si="7"/>
        <v>50720</v>
      </c>
      <c r="H65" s="11">
        <f t="shared" si="2"/>
        <v>-9807.9230769231</v>
      </c>
      <c r="I65" s="11">
        <f t="shared" si="3"/>
        <v>9807.9230769231</v>
      </c>
    </row>
    <row r="66" spans="1:9">
      <c r="A66" s="11">
        <f t="shared" si="4"/>
        <v>78000</v>
      </c>
      <c r="B66" s="9">
        <f t="shared" si="5"/>
        <v>0.215115384615384</v>
      </c>
      <c r="C66" s="11">
        <f t="shared" si="0"/>
        <v>16779</v>
      </c>
      <c r="D66" s="11">
        <f t="shared" si="1"/>
        <v>61221</v>
      </c>
      <c r="E66" s="9">
        <f t="shared" si="6"/>
        <v>0.342435897435897</v>
      </c>
      <c r="F66" s="11">
        <v>26710</v>
      </c>
      <c r="G66" s="11">
        <f t="shared" si="7"/>
        <v>51290</v>
      </c>
      <c r="H66" s="11">
        <f t="shared" si="2"/>
        <v>-9931.00000000003</v>
      </c>
      <c r="I66" s="11">
        <f t="shared" si="3"/>
        <v>9931.00000000003</v>
      </c>
    </row>
    <row r="67" spans="1:9">
      <c r="A67" s="11">
        <f t="shared" si="4"/>
        <v>79000</v>
      </c>
      <c r="B67" s="9">
        <f t="shared" si="5"/>
        <v>0.216307692307692</v>
      </c>
      <c r="C67" s="11">
        <f t="shared" si="0"/>
        <v>17088.3076923077</v>
      </c>
      <c r="D67" s="11">
        <f t="shared" si="1"/>
        <v>61911.6923076923</v>
      </c>
      <c r="E67" s="9">
        <f t="shared" si="6"/>
        <v>0.343544303797468</v>
      </c>
      <c r="F67" s="11">
        <v>27140</v>
      </c>
      <c r="G67" s="11">
        <f t="shared" si="7"/>
        <v>51860</v>
      </c>
      <c r="H67" s="11">
        <f t="shared" si="2"/>
        <v>-10051.6923076923</v>
      </c>
      <c r="I67" s="11">
        <f t="shared" si="3"/>
        <v>10051.6923076923</v>
      </c>
    </row>
    <row r="68" spans="1:9">
      <c r="A68" s="11">
        <f t="shared" si="4"/>
        <v>80000</v>
      </c>
      <c r="B68" s="9">
        <f t="shared" si="5"/>
        <v>0.2175</v>
      </c>
      <c r="C68" s="11">
        <f t="shared" ref="C68:C131" si="8">A68*B68</f>
        <v>17400</v>
      </c>
      <c r="D68" s="11">
        <f t="shared" ref="D68:D131" si="9">+A68-C68</f>
        <v>62600</v>
      </c>
      <c r="E68" s="9">
        <f t="shared" si="6"/>
        <v>0.344625</v>
      </c>
      <c r="F68" s="11">
        <v>27570</v>
      </c>
      <c r="G68" s="11">
        <f t="shared" si="7"/>
        <v>52430</v>
      </c>
      <c r="H68" s="11">
        <f t="shared" ref="H68:H131" si="10">+C68-F68</f>
        <v>-10170</v>
      </c>
      <c r="I68" s="11">
        <f t="shared" ref="I68:I131" si="11">+D68-G68</f>
        <v>10170</v>
      </c>
    </row>
    <row r="69" spans="1:9">
      <c r="A69" s="11">
        <f t="shared" ref="A69:A132" si="12">+A68+1000</f>
        <v>81000</v>
      </c>
      <c r="B69" s="9">
        <f t="shared" ref="B69:B132" si="13">+B68+(0.45-0.14)/260</f>
        <v>0.218692307692307</v>
      </c>
      <c r="C69" s="11">
        <f t="shared" si="8"/>
        <v>17714.0769230769</v>
      </c>
      <c r="D69" s="11">
        <f t="shared" si="9"/>
        <v>63285.9230769231</v>
      </c>
      <c r="E69" s="9">
        <f t="shared" ref="E69:E132" si="14">F69/A69</f>
        <v>0.345679012345679</v>
      </c>
      <c r="F69" s="11">
        <v>28000</v>
      </c>
      <c r="G69" s="11">
        <f t="shared" ref="G69:G132" si="15">+A69-F69</f>
        <v>53000</v>
      </c>
      <c r="H69" s="11">
        <f t="shared" si="10"/>
        <v>-10285.9230769231</v>
      </c>
      <c r="I69" s="11">
        <f t="shared" si="11"/>
        <v>10285.9230769231</v>
      </c>
    </row>
    <row r="70" spans="1:9">
      <c r="A70" s="11">
        <f t="shared" si="12"/>
        <v>82000</v>
      </c>
      <c r="B70" s="9">
        <f t="shared" si="13"/>
        <v>0.219884615384615</v>
      </c>
      <c r="C70" s="11">
        <f t="shared" si="8"/>
        <v>18030.5384615384</v>
      </c>
      <c r="D70" s="11">
        <f t="shared" si="9"/>
        <v>63969.4615384616</v>
      </c>
      <c r="E70" s="9">
        <f t="shared" si="14"/>
        <v>0.346707317073171</v>
      </c>
      <c r="F70" s="11">
        <v>28430</v>
      </c>
      <c r="G70" s="11">
        <f t="shared" si="15"/>
        <v>53570</v>
      </c>
      <c r="H70" s="11">
        <f t="shared" si="10"/>
        <v>-10399.4615384616</v>
      </c>
      <c r="I70" s="11">
        <f t="shared" si="11"/>
        <v>10399.4615384616</v>
      </c>
    </row>
    <row r="71" spans="1:9">
      <c r="A71" s="11">
        <f t="shared" si="12"/>
        <v>83000</v>
      </c>
      <c r="B71" s="9">
        <f t="shared" si="13"/>
        <v>0.221076923076923</v>
      </c>
      <c r="C71" s="11">
        <f t="shared" si="8"/>
        <v>18349.3846153846</v>
      </c>
      <c r="D71" s="11">
        <f t="shared" si="9"/>
        <v>64650.6153846154</v>
      </c>
      <c r="E71" s="9">
        <f t="shared" si="14"/>
        <v>0.347710843373494</v>
      </c>
      <c r="F71" s="11">
        <v>28860</v>
      </c>
      <c r="G71" s="11">
        <f t="shared" si="15"/>
        <v>54140</v>
      </c>
      <c r="H71" s="11">
        <f t="shared" si="10"/>
        <v>-10510.6153846154</v>
      </c>
      <c r="I71" s="11">
        <f t="shared" si="11"/>
        <v>10510.6153846154</v>
      </c>
    </row>
    <row r="72" ht="15.75" spans="1:9">
      <c r="A72" s="11">
        <f t="shared" si="12"/>
        <v>84000</v>
      </c>
      <c r="B72" s="9">
        <f t="shared" si="13"/>
        <v>0.22226923076923</v>
      </c>
      <c r="C72" s="11">
        <f t="shared" si="8"/>
        <v>18670.6153846154</v>
      </c>
      <c r="D72" s="11">
        <f t="shared" si="9"/>
        <v>65329.3846153846</v>
      </c>
      <c r="E72" s="9">
        <f t="shared" si="14"/>
        <v>0.348690476190476</v>
      </c>
      <c r="F72" s="11">
        <v>29290</v>
      </c>
      <c r="G72" s="11">
        <f t="shared" si="15"/>
        <v>54710</v>
      </c>
      <c r="H72" s="11">
        <f t="shared" si="10"/>
        <v>-10619.3846153846</v>
      </c>
      <c r="I72" s="11">
        <f t="shared" si="11"/>
        <v>10619.3846153846</v>
      </c>
    </row>
    <row r="73" ht="15.75" spans="1:9">
      <c r="A73" s="12">
        <f t="shared" si="12"/>
        <v>85000</v>
      </c>
      <c r="B73" s="13">
        <f t="shared" si="13"/>
        <v>0.223461538461538</v>
      </c>
      <c r="C73" s="14">
        <f t="shared" si="8"/>
        <v>18994.2307692307</v>
      </c>
      <c r="D73" s="14">
        <f t="shared" si="9"/>
        <v>66005.7692307693</v>
      </c>
      <c r="E73" s="13">
        <f t="shared" si="14"/>
        <v>0.349647058823529</v>
      </c>
      <c r="F73" s="14">
        <v>29720</v>
      </c>
      <c r="G73" s="14">
        <f t="shared" si="15"/>
        <v>55280</v>
      </c>
      <c r="H73" s="14">
        <f t="shared" si="10"/>
        <v>-10725.7692307693</v>
      </c>
      <c r="I73" s="15">
        <f t="shared" si="11"/>
        <v>10725.7692307693</v>
      </c>
    </row>
    <row r="74" spans="1:9">
      <c r="A74" s="11">
        <f t="shared" si="12"/>
        <v>86000</v>
      </c>
      <c r="B74" s="9">
        <f t="shared" si="13"/>
        <v>0.224653846153846</v>
      </c>
      <c r="C74" s="11">
        <f t="shared" si="8"/>
        <v>19320.2307692307</v>
      </c>
      <c r="D74" s="11">
        <f t="shared" si="9"/>
        <v>66679.7692307693</v>
      </c>
      <c r="E74" s="9">
        <f t="shared" si="14"/>
        <v>0.350581395348837</v>
      </c>
      <c r="F74" s="11">
        <v>30150</v>
      </c>
      <c r="G74" s="11">
        <f t="shared" si="15"/>
        <v>55850</v>
      </c>
      <c r="H74" s="11">
        <f t="shared" si="10"/>
        <v>-10829.7692307693</v>
      </c>
      <c r="I74" s="11">
        <f t="shared" si="11"/>
        <v>10829.7692307693</v>
      </c>
    </row>
    <row r="75" spans="1:9">
      <c r="A75" s="11">
        <f t="shared" si="12"/>
        <v>87000</v>
      </c>
      <c r="B75" s="9">
        <f t="shared" si="13"/>
        <v>0.225846153846153</v>
      </c>
      <c r="C75" s="11">
        <f t="shared" si="8"/>
        <v>19648.6153846154</v>
      </c>
      <c r="D75" s="11">
        <f t="shared" si="9"/>
        <v>67351.3846153847</v>
      </c>
      <c r="E75" s="9">
        <f t="shared" si="14"/>
        <v>0.351494252873563</v>
      </c>
      <c r="F75" s="11">
        <v>30580</v>
      </c>
      <c r="G75" s="11">
        <f t="shared" si="15"/>
        <v>56420</v>
      </c>
      <c r="H75" s="11">
        <f t="shared" si="10"/>
        <v>-10931.3846153846</v>
      </c>
      <c r="I75" s="11">
        <f t="shared" si="11"/>
        <v>10931.3846153847</v>
      </c>
    </row>
    <row r="76" spans="1:9">
      <c r="A76" s="11">
        <f t="shared" si="12"/>
        <v>88000</v>
      </c>
      <c r="B76" s="9">
        <f t="shared" si="13"/>
        <v>0.227038461538461</v>
      </c>
      <c r="C76" s="11">
        <f t="shared" si="8"/>
        <v>19979.3846153846</v>
      </c>
      <c r="D76" s="11">
        <f t="shared" si="9"/>
        <v>68020.6153846154</v>
      </c>
      <c r="E76" s="9">
        <f t="shared" si="14"/>
        <v>0.352386363636364</v>
      </c>
      <c r="F76" s="11">
        <v>31010</v>
      </c>
      <c r="G76" s="11">
        <f t="shared" si="15"/>
        <v>56990</v>
      </c>
      <c r="H76" s="11">
        <f t="shared" si="10"/>
        <v>-11030.6153846154</v>
      </c>
      <c r="I76" s="11">
        <f t="shared" si="11"/>
        <v>11030.6153846154</v>
      </c>
    </row>
    <row r="77" spans="1:9">
      <c r="A77" s="11">
        <f t="shared" si="12"/>
        <v>89000</v>
      </c>
      <c r="B77" s="9">
        <f t="shared" si="13"/>
        <v>0.228230769230769</v>
      </c>
      <c r="C77" s="11">
        <f t="shared" si="8"/>
        <v>20312.5384615384</v>
      </c>
      <c r="D77" s="11">
        <f t="shared" si="9"/>
        <v>68687.4615384616</v>
      </c>
      <c r="E77" s="9">
        <f t="shared" si="14"/>
        <v>0.353258426966292</v>
      </c>
      <c r="F77" s="11">
        <v>31440</v>
      </c>
      <c r="G77" s="11">
        <f t="shared" si="15"/>
        <v>57560</v>
      </c>
      <c r="H77" s="11">
        <f t="shared" si="10"/>
        <v>-11127.4615384616</v>
      </c>
      <c r="I77" s="11">
        <f t="shared" si="11"/>
        <v>11127.4615384616</v>
      </c>
    </row>
    <row r="78" spans="1:9">
      <c r="A78" s="11">
        <f t="shared" si="12"/>
        <v>90000</v>
      </c>
      <c r="B78" s="9">
        <f t="shared" si="13"/>
        <v>0.229423076923077</v>
      </c>
      <c r="C78" s="11">
        <f t="shared" si="8"/>
        <v>20648.0769230769</v>
      </c>
      <c r="D78" s="11">
        <f t="shared" si="9"/>
        <v>69351.9230769231</v>
      </c>
      <c r="E78" s="9">
        <f t="shared" si="14"/>
        <v>0.354111111111111</v>
      </c>
      <c r="F78" s="11">
        <v>31870</v>
      </c>
      <c r="G78" s="11">
        <f t="shared" si="15"/>
        <v>58130</v>
      </c>
      <c r="H78" s="11">
        <f t="shared" si="10"/>
        <v>-11221.9230769231</v>
      </c>
      <c r="I78" s="11">
        <f t="shared" si="11"/>
        <v>11221.9230769231</v>
      </c>
    </row>
    <row r="79" spans="1:9">
      <c r="A79" s="11">
        <f t="shared" si="12"/>
        <v>91000</v>
      </c>
      <c r="B79" s="9">
        <f t="shared" si="13"/>
        <v>0.230615384615384</v>
      </c>
      <c r="C79" s="11">
        <f t="shared" si="8"/>
        <v>20986</v>
      </c>
      <c r="D79" s="11">
        <f t="shared" si="9"/>
        <v>70014</v>
      </c>
      <c r="E79" s="9">
        <f t="shared" si="14"/>
        <v>0.354945054945055</v>
      </c>
      <c r="F79" s="11">
        <v>32300</v>
      </c>
      <c r="G79" s="11">
        <f t="shared" si="15"/>
        <v>58700</v>
      </c>
      <c r="H79" s="11">
        <f t="shared" si="10"/>
        <v>-11314</v>
      </c>
      <c r="I79" s="11">
        <f t="shared" si="11"/>
        <v>11314</v>
      </c>
    </row>
    <row r="80" spans="1:9">
      <c r="A80" s="11">
        <f t="shared" si="12"/>
        <v>92000</v>
      </c>
      <c r="B80" s="9">
        <f t="shared" si="13"/>
        <v>0.231807692307692</v>
      </c>
      <c r="C80" s="11">
        <f t="shared" si="8"/>
        <v>21326.3076923077</v>
      </c>
      <c r="D80" s="11">
        <f t="shared" si="9"/>
        <v>70673.6923076923</v>
      </c>
      <c r="E80" s="9">
        <f t="shared" si="14"/>
        <v>0.355760869565217</v>
      </c>
      <c r="F80" s="11">
        <v>32730</v>
      </c>
      <c r="G80" s="11">
        <f t="shared" si="15"/>
        <v>59270</v>
      </c>
      <c r="H80" s="11">
        <f t="shared" si="10"/>
        <v>-11403.6923076923</v>
      </c>
      <c r="I80" s="11">
        <f t="shared" si="11"/>
        <v>11403.6923076923</v>
      </c>
    </row>
    <row r="81" spans="1:9">
      <c r="A81" s="11">
        <f t="shared" si="12"/>
        <v>93000</v>
      </c>
      <c r="B81" s="9">
        <f t="shared" si="13"/>
        <v>0.233</v>
      </c>
      <c r="C81" s="11">
        <f t="shared" si="8"/>
        <v>21669</v>
      </c>
      <c r="D81" s="11">
        <f t="shared" si="9"/>
        <v>71331</v>
      </c>
      <c r="E81" s="9">
        <f t="shared" si="14"/>
        <v>0.356559139784946</v>
      </c>
      <c r="F81" s="11">
        <v>33160</v>
      </c>
      <c r="G81" s="11">
        <f t="shared" si="15"/>
        <v>59840</v>
      </c>
      <c r="H81" s="11">
        <f t="shared" si="10"/>
        <v>-11491</v>
      </c>
      <c r="I81" s="11">
        <f t="shared" si="11"/>
        <v>11491</v>
      </c>
    </row>
    <row r="82" ht="15.75" spans="1:9">
      <c r="A82" s="11">
        <f t="shared" si="12"/>
        <v>94000</v>
      </c>
      <c r="B82" s="9">
        <f t="shared" si="13"/>
        <v>0.234192307692307</v>
      </c>
      <c r="C82" s="11">
        <f t="shared" si="8"/>
        <v>22014.0769230769</v>
      </c>
      <c r="D82" s="11">
        <f t="shared" si="9"/>
        <v>71985.9230769231</v>
      </c>
      <c r="E82" s="9">
        <f t="shared" si="14"/>
        <v>0.357340425531915</v>
      </c>
      <c r="F82" s="11">
        <v>33590</v>
      </c>
      <c r="G82" s="11">
        <f t="shared" si="15"/>
        <v>60410</v>
      </c>
      <c r="H82" s="11">
        <f t="shared" si="10"/>
        <v>-11575.9230769231</v>
      </c>
      <c r="I82" s="11">
        <f t="shared" si="11"/>
        <v>11575.9230769231</v>
      </c>
    </row>
    <row r="83" ht="15.75" spans="1:9">
      <c r="A83" s="12">
        <f t="shared" si="12"/>
        <v>95000</v>
      </c>
      <c r="B83" s="13">
        <f t="shared" si="13"/>
        <v>0.235384615384615</v>
      </c>
      <c r="C83" s="14">
        <f t="shared" si="8"/>
        <v>22361.5384615384</v>
      </c>
      <c r="D83" s="14">
        <f t="shared" si="9"/>
        <v>72638.4615384616</v>
      </c>
      <c r="E83" s="13">
        <f t="shared" si="14"/>
        <v>0.358105263157895</v>
      </c>
      <c r="F83" s="14">
        <v>34020</v>
      </c>
      <c r="G83" s="14">
        <f t="shared" si="15"/>
        <v>60980</v>
      </c>
      <c r="H83" s="14">
        <f t="shared" si="10"/>
        <v>-11658.4615384616</v>
      </c>
      <c r="I83" s="15">
        <f t="shared" si="11"/>
        <v>11658.4615384616</v>
      </c>
    </row>
    <row r="84" spans="1:9">
      <c r="A84" s="11">
        <f t="shared" si="12"/>
        <v>96000</v>
      </c>
      <c r="B84" s="9">
        <f t="shared" si="13"/>
        <v>0.236576923076923</v>
      </c>
      <c r="C84" s="11">
        <f t="shared" si="8"/>
        <v>22711.3846153846</v>
      </c>
      <c r="D84" s="11">
        <f t="shared" si="9"/>
        <v>73288.6153846154</v>
      </c>
      <c r="E84" s="9">
        <f t="shared" si="14"/>
        <v>0.358854166666667</v>
      </c>
      <c r="F84" s="11">
        <v>34450</v>
      </c>
      <c r="G84" s="11">
        <f t="shared" si="15"/>
        <v>61550</v>
      </c>
      <c r="H84" s="11">
        <f t="shared" si="10"/>
        <v>-11738.6153846154</v>
      </c>
      <c r="I84" s="11">
        <f t="shared" si="11"/>
        <v>11738.6153846154</v>
      </c>
    </row>
    <row r="85" spans="1:9">
      <c r="A85" s="11">
        <f t="shared" si="12"/>
        <v>97000</v>
      </c>
      <c r="B85" s="9">
        <f t="shared" si="13"/>
        <v>0.23776923076923</v>
      </c>
      <c r="C85" s="11">
        <f t="shared" si="8"/>
        <v>23063.6153846153</v>
      </c>
      <c r="D85" s="11">
        <f t="shared" si="9"/>
        <v>73936.3846153847</v>
      </c>
      <c r="E85" s="9">
        <f t="shared" si="14"/>
        <v>0.359587628865979</v>
      </c>
      <c r="F85" s="11">
        <v>34880</v>
      </c>
      <c r="G85" s="11">
        <f t="shared" si="15"/>
        <v>62120</v>
      </c>
      <c r="H85" s="11">
        <f t="shared" si="10"/>
        <v>-11816.3846153847</v>
      </c>
      <c r="I85" s="11">
        <f t="shared" si="11"/>
        <v>11816.3846153847</v>
      </c>
    </row>
    <row r="86" spans="1:9">
      <c r="A86" s="11">
        <f t="shared" si="12"/>
        <v>98000</v>
      </c>
      <c r="B86" s="9">
        <f t="shared" si="13"/>
        <v>0.238961538461538</v>
      </c>
      <c r="C86" s="11">
        <f t="shared" si="8"/>
        <v>23418.2307692307</v>
      </c>
      <c r="D86" s="11">
        <f t="shared" si="9"/>
        <v>74581.7692307693</v>
      </c>
      <c r="E86" s="9">
        <f t="shared" si="14"/>
        <v>0.36030612244898</v>
      </c>
      <c r="F86" s="11">
        <v>35310</v>
      </c>
      <c r="G86" s="11">
        <f t="shared" si="15"/>
        <v>62690</v>
      </c>
      <c r="H86" s="11">
        <f t="shared" si="10"/>
        <v>-11891.7692307693</v>
      </c>
      <c r="I86" s="11">
        <f t="shared" si="11"/>
        <v>11891.7692307693</v>
      </c>
    </row>
    <row r="87" spans="1:9">
      <c r="A87" s="11">
        <f t="shared" si="12"/>
        <v>99000</v>
      </c>
      <c r="B87" s="9">
        <f t="shared" si="13"/>
        <v>0.240153846153846</v>
      </c>
      <c r="C87" s="11">
        <f t="shared" si="8"/>
        <v>23775.2307692307</v>
      </c>
      <c r="D87" s="11">
        <f t="shared" si="9"/>
        <v>75224.7692307693</v>
      </c>
      <c r="E87" s="9">
        <f t="shared" si="14"/>
        <v>0.361010101010101</v>
      </c>
      <c r="F87" s="11">
        <v>35740</v>
      </c>
      <c r="G87" s="11">
        <f t="shared" si="15"/>
        <v>63260</v>
      </c>
      <c r="H87" s="11">
        <f t="shared" si="10"/>
        <v>-11964.7692307693</v>
      </c>
      <c r="I87" s="11">
        <f t="shared" si="11"/>
        <v>11964.7692307693</v>
      </c>
    </row>
    <row r="88" spans="1:9">
      <c r="A88" s="11">
        <f t="shared" si="12"/>
        <v>100000</v>
      </c>
      <c r="B88" s="9">
        <f t="shared" si="13"/>
        <v>0.241346153846153</v>
      </c>
      <c r="C88" s="11">
        <f t="shared" si="8"/>
        <v>24134.6153846153</v>
      </c>
      <c r="D88" s="11">
        <f t="shared" si="9"/>
        <v>75865.3846153847</v>
      </c>
      <c r="E88" s="9">
        <f t="shared" si="14"/>
        <v>0.3617</v>
      </c>
      <c r="F88" s="11">
        <v>36170</v>
      </c>
      <c r="G88" s="11">
        <f t="shared" si="15"/>
        <v>63830</v>
      </c>
      <c r="H88" s="11">
        <f t="shared" si="10"/>
        <v>-12035.3846153847</v>
      </c>
      <c r="I88" s="11">
        <f t="shared" si="11"/>
        <v>12035.3846153847</v>
      </c>
    </row>
    <row r="89" spans="1:9">
      <c r="A89" s="11">
        <f t="shared" si="12"/>
        <v>101000</v>
      </c>
      <c r="B89" s="9">
        <f t="shared" si="13"/>
        <v>0.242538461538461</v>
      </c>
      <c r="C89" s="11">
        <f t="shared" si="8"/>
        <v>24496.3846153846</v>
      </c>
      <c r="D89" s="11">
        <f t="shared" si="9"/>
        <v>76503.6153846154</v>
      </c>
      <c r="E89" s="9">
        <f t="shared" si="14"/>
        <v>0.362376237623762</v>
      </c>
      <c r="F89" s="11">
        <v>36600</v>
      </c>
      <c r="G89" s="11">
        <f t="shared" si="15"/>
        <v>64400</v>
      </c>
      <c r="H89" s="11">
        <f t="shared" si="10"/>
        <v>-12103.6153846154</v>
      </c>
      <c r="I89" s="11">
        <f t="shared" si="11"/>
        <v>12103.6153846154</v>
      </c>
    </row>
    <row r="90" spans="1:9">
      <c r="A90" s="11">
        <f t="shared" si="12"/>
        <v>102000</v>
      </c>
      <c r="B90" s="9">
        <f t="shared" si="13"/>
        <v>0.243730769230769</v>
      </c>
      <c r="C90" s="11">
        <f t="shared" si="8"/>
        <v>24860.5384615384</v>
      </c>
      <c r="D90" s="11">
        <f t="shared" si="9"/>
        <v>77139.4615384616</v>
      </c>
      <c r="E90" s="9">
        <f t="shared" si="14"/>
        <v>0.363039215686275</v>
      </c>
      <c r="F90" s="11">
        <v>37030</v>
      </c>
      <c r="G90" s="11">
        <f t="shared" si="15"/>
        <v>64970</v>
      </c>
      <c r="H90" s="11">
        <f t="shared" si="10"/>
        <v>-12169.4615384616</v>
      </c>
      <c r="I90" s="11">
        <f t="shared" si="11"/>
        <v>12169.4615384616</v>
      </c>
    </row>
    <row r="91" spans="1:9">
      <c r="A91" s="11">
        <f t="shared" si="12"/>
        <v>103000</v>
      </c>
      <c r="B91" s="9">
        <f t="shared" si="13"/>
        <v>0.244923076923076</v>
      </c>
      <c r="C91" s="11">
        <f t="shared" si="8"/>
        <v>25227.0769230769</v>
      </c>
      <c r="D91" s="11">
        <f t="shared" si="9"/>
        <v>77772.9230769231</v>
      </c>
      <c r="E91" s="9">
        <f t="shared" si="14"/>
        <v>0.36368932038835</v>
      </c>
      <c r="F91" s="11">
        <v>37460</v>
      </c>
      <c r="G91" s="11">
        <f t="shared" si="15"/>
        <v>65540</v>
      </c>
      <c r="H91" s="11">
        <f t="shared" si="10"/>
        <v>-12232.9230769231</v>
      </c>
      <c r="I91" s="11">
        <f t="shared" si="11"/>
        <v>12232.9230769231</v>
      </c>
    </row>
    <row r="92" ht="15.75" spans="1:9">
      <c r="A92" s="11">
        <f t="shared" si="12"/>
        <v>104000</v>
      </c>
      <c r="B92" s="9">
        <f t="shared" si="13"/>
        <v>0.246115384615384</v>
      </c>
      <c r="C92" s="11">
        <f t="shared" si="8"/>
        <v>25596</v>
      </c>
      <c r="D92" s="11">
        <f t="shared" si="9"/>
        <v>78404</v>
      </c>
      <c r="E92" s="9">
        <f t="shared" si="14"/>
        <v>0.364326923076923</v>
      </c>
      <c r="F92" s="11">
        <v>37890</v>
      </c>
      <c r="G92" s="11">
        <f t="shared" si="15"/>
        <v>66110</v>
      </c>
      <c r="H92" s="11">
        <f t="shared" si="10"/>
        <v>-12294</v>
      </c>
      <c r="I92" s="11">
        <f t="shared" si="11"/>
        <v>12294</v>
      </c>
    </row>
    <row r="93" ht="15.75" spans="1:9">
      <c r="A93" s="12">
        <f t="shared" si="12"/>
        <v>105000</v>
      </c>
      <c r="B93" s="13">
        <f t="shared" si="13"/>
        <v>0.247307692307692</v>
      </c>
      <c r="C93" s="14">
        <f t="shared" si="8"/>
        <v>25967.3076923076</v>
      </c>
      <c r="D93" s="14">
        <f t="shared" si="9"/>
        <v>79032.6923076924</v>
      </c>
      <c r="E93" s="13">
        <f t="shared" si="14"/>
        <v>0.364952380952381</v>
      </c>
      <c r="F93" s="14">
        <v>38320</v>
      </c>
      <c r="G93" s="14">
        <f t="shared" si="15"/>
        <v>66680</v>
      </c>
      <c r="H93" s="14">
        <f t="shared" si="10"/>
        <v>-12352.6923076924</v>
      </c>
      <c r="I93" s="15">
        <f t="shared" si="11"/>
        <v>12352.6923076924</v>
      </c>
    </row>
    <row r="94" spans="1:9">
      <c r="A94" s="11">
        <f t="shared" si="12"/>
        <v>106000</v>
      </c>
      <c r="B94" s="9">
        <f t="shared" si="13"/>
        <v>0.2485</v>
      </c>
      <c r="C94" s="11">
        <f t="shared" si="8"/>
        <v>26340.9999999999</v>
      </c>
      <c r="D94" s="11">
        <f t="shared" si="9"/>
        <v>79659.0000000001</v>
      </c>
      <c r="E94" s="9">
        <f t="shared" si="14"/>
        <v>0.365566037735849</v>
      </c>
      <c r="F94" s="11">
        <v>38750</v>
      </c>
      <c r="G94" s="11">
        <f t="shared" si="15"/>
        <v>67250</v>
      </c>
      <c r="H94" s="11">
        <f t="shared" si="10"/>
        <v>-12409.0000000001</v>
      </c>
      <c r="I94" s="11">
        <f t="shared" si="11"/>
        <v>12409.0000000001</v>
      </c>
    </row>
    <row r="95" spans="1:9">
      <c r="A95" s="11">
        <f t="shared" si="12"/>
        <v>107000</v>
      </c>
      <c r="B95" s="9">
        <f t="shared" si="13"/>
        <v>0.249692307692307</v>
      </c>
      <c r="C95" s="11">
        <f t="shared" si="8"/>
        <v>26717.0769230769</v>
      </c>
      <c r="D95" s="11">
        <f t="shared" si="9"/>
        <v>80282.9230769231</v>
      </c>
      <c r="E95" s="9">
        <f t="shared" si="14"/>
        <v>0.366168224299065</v>
      </c>
      <c r="F95" s="11">
        <v>39180</v>
      </c>
      <c r="G95" s="11">
        <f t="shared" si="15"/>
        <v>67820</v>
      </c>
      <c r="H95" s="11">
        <f t="shared" si="10"/>
        <v>-12462.9230769231</v>
      </c>
      <c r="I95" s="11">
        <f t="shared" si="11"/>
        <v>12462.9230769231</v>
      </c>
    </row>
    <row r="96" spans="1:9">
      <c r="A96" s="11">
        <f t="shared" si="12"/>
        <v>108000</v>
      </c>
      <c r="B96" s="9">
        <f t="shared" si="13"/>
        <v>0.250884615384615</v>
      </c>
      <c r="C96" s="11">
        <f t="shared" si="8"/>
        <v>27095.5384615384</v>
      </c>
      <c r="D96" s="11">
        <f t="shared" si="9"/>
        <v>80904.4615384616</v>
      </c>
      <c r="E96" s="9">
        <f t="shared" si="14"/>
        <v>0.366759259259259</v>
      </c>
      <c r="F96" s="11">
        <v>39610</v>
      </c>
      <c r="G96" s="11">
        <f t="shared" si="15"/>
        <v>68390</v>
      </c>
      <c r="H96" s="11">
        <f t="shared" si="10"/>
        <v>-12514.4615384616</v>
      </c>
      <c r="I96" s="11">
        <f t="shared" si="11"/>
        <v>12514.4615384616</v>
      </c>
    </row>
    <row r="97" spans="1:9">
      <c r="A97" s="11">
        <f t="shared" si="12"/>
        <v>109000</v>
      </c>
      <c r="B97" s="9">
        <f t="shared" si="13"/>
        <v>0.252076923076923</v>
      </c>
      <c r="C97" s="11">
        <f t="shared" si="8"/>
        <v>27476.3846153846</v>
      </c>
      <c r="D97" s="11">
        <f t="shared" si="9"/>
        <v>81523.6153846154</v>
      </c>
      <c r="E97" s="9">
        <f t="shared" si="14"/>
        <v>0.367339449541284</v>
      </c>
      <c r="F97" s="11">
        <v>40040</v>
      </c>
      <c r="G97" s="11">
        <f t="shared" si="15"/>
        <v>68960</v>
      </c>
      <c r="H97" s="11">
        <f t="shared" si="10"/>
        <v>-12563.6153846154</v>
      </c>
      <c r="I97" s="11">
        <f t="shared" si="11"/>
        <v>12563.6153846154</v>
      </c>
    </row>
    <row r="98" spans="1:9">
      <c r="A98" s="11">
        <f t="shared" si="12"/>
        <v>110000</v>
      </c>
      <c r="B98" s="9">
        <f t="shared" si="13"/>
        <v>0.25326923076923</v>
      </c>
      <c r="C98" s="11">
        <f t="shared" si="8"/>
        <v>27859.6153846153</v>
      </c>
      <c r="D98" s="11">
        <f t="shared" si="9"/>
        <v>82140.3846153847</v>
      </c>
      <c r="E98" s="9">
        <f t="shared" si="14"/>
        <v>0.367909090909091</v>
      </c>
      <c r="F98" s="11">
        <v>40470</v>
      </c>
      <c r="G98" s="11">
        <f t="shared" si="15"/>
        <v>69530</v>
      </c>
      <c r="H98" s="11">
        <f t="shared" si="10"/>
        <v>-12610.3846153847</v>
      </c>
      <c r="I98" s="11">
        <f t="shared" si="11"/>
        <v>12610.3846153847</v>
      </c>
    </row>
    <row r="99" spans="1:9">
      <c r="A99" s="11">
        <f t="shared" si="12"/>
        <v>111000</v>
      </c>
      <c r="B99" s="9">
        <f t="shared" si="13"/>
        <v>0.254461538461538</v>
      </c>
      <c r="C99" s="11">
        <f t="shared" si="8"/>
        <v>28245.2307692307</v>
      </c>
      <c r="D99" s="11">
        <f t="shared" si="9"/>
        <v>82754.7692307693</v>
      </c>
      <c r="E99" s="9">
        <f t="shared" si="14"/>
        <v>0.368468468468468</v>
      </c>
      <c r="F99" s="11">
        <v>40900</v>
      </c>
      <c r="G99" s="11">
        <f t="shared" si="15"/>
        <v>70100</v>
      </c>
      <c r="H99" s="11">
        <f t="shared" si="10"/>
        <v>-12654.7692307693</v>
      </c>
      <c r="I99" s="11">
        <f t="shared" si="11"/>
        <v>12654.7692307693</v>
      </c>
    </row>
    <row r="100" spans="1:9">
      <c r="A100" s="11">
        <f t="shared" si="12"/>
        <v>112000</v>
      </c>
      <c r="B100" s="9">
        <f t="shared" si="13"/>
        <v>0.255653846153846</v>
      </c>
      <c r="C100" s="11">
        <f t="shared" si="8"/>
        <v>28633.2307692307</v>
      </c>
      <c r="D100" s="11">
        <f t="shared" si="9"/>
        <v>83366.7692307693</v>
      </c>
      <c r="E100" s="9">
        <f t="shared" si="14"/>
        <v>0.369017857142857</v>
      </c>
      <c r="F100" s="11">
        <v>41330</v>
      </c>
      <c r="G100" s="11">
        <f t="shared" si="15"/>
        <v>70670</v>
      </c>
      <c r="H100" s="11">
        <f t="shared" si="10"/>
        <v>-12696.7692307693</v>
      </c>
      <c r="I100" s="11">
        <f t="shared" si="11"/>
        <v>12696.7692307693</v>
      </c>
    </row>
    <row r="101" spans="1:9">
      <c r="A101" s="11">
        <f t="shared" si="12"/>
        <v>113000</v>
      </c>
      <c r="B101" s="9">
        <f t="shared" si="13"/>
        <v>0.256846153846154</v>
      </c>
      <c r="C101" s="11">
        <f t="shared" si="8"/>
        <v>29023.6153846153</v>
      </c>
      <c r="D101" s="11">
        <f t="shared" si="9"/>
        <v>83976.3846153847</v>
      </c>
      <c r="E101" s="9">
        <f t="shared" si="14"/>
        <v>0.369557522123894</v>
      </c>
      <c r="F101" s="11">
        <v>41760</v>
      </c>
      <c r="G101" s="11">
        <f t="shared" si="15"/>
        <v>71240</v>
      </c>
      <c r="H101" s="11">
        <f t="shared" si="10"/>
        <v>-12736.3846153847</v>
      </c>
      <c r="I101" s="11">
        <f t="shared" si="11"/>
        <v>12736.3846153847</v>
      </c>
    </row>
    <row r="102" ht="15.75" spans="1:9">
      <c r="A102" s="11">
        <f t="shared" si="12"/>
        <v>114000</v>
      </c>
      <c r="B102" s="9">
        <f t="shared" si="13"/>
        <v>0.258038461538461</v>
      </c>
      <c r="C102" s="11">
        <f t="shared" si="8"/>
        <v>29416.3846153846</v>
      </c>
      <c r="D102" s="11">
        <f t="shared" si="9"/>
        <v>84583.6153846154</v>
      </c>
      <c r="E102" s="9">
        <f t="shared" si="14"/>
        <v>0.370087719298246</v>
      </c>
      <c r="F102" s="11">
        <v>42190</v>
      </c>
      <c r="G102" s="11">
        <f t="shared" si="15"/>
        <v>71810</v>
      </c>
      <c r="H102" s="11">
        <f t="shared" si="10"/>
        <v>-12773.6153846154</v>
      </c>
      <c r="I102" s="11">
        <f t="shared" si="11"/>
        <v>12773.6153846154</v>
      </c>
    </row>
    <row r="103" ht="15.75" spans="1:9">
      <c r="A103" s="12">
        <f t="shared" si="12"/>
        <v>115000</v>
      </c>
      <c r="B103" s="13">
        <f t="shared" si="13"/>
        <v>0.259230769230769</v>
      </c>
      <c r="C103" s="14">
        <f t="shared" si="8"/>
        <v>29811.5384615384</v>
      </c>
      <c r="D103" s="14">
        <f t="shared" si="9"/>
        <v>85188.4615384616</v>
      </c>
      <c r="E103" s="13">
        <f t="shared" si="14"/>
        <v>0.370608695652174</v>
      </c>
      <c r="F103" s="14">
        <v>42620</v>
      </c>
      <c r="G103" s="14">
        <f t="shared" si="15"/>
        <v>72380</v>
      </c>
      <c r="H103" s="14">
        <f t="shared" si="10"/>
        <v>-12808.4615384616</v>
      </c>
      <c r="I103" s="15">
        <f t="shared" si="11"/>
        <v>12808.4615384616</v>
      </c>
    </row>
    <row r="104" spans="1:9">
      <c r="A104" s="11">
        <f t="shared" si="12"/>
        <v>116000</v>
      </c>
      <c r="B104" s="9">
        <f t="shared" si="13"/>
        <v>0.260423076923077</v>
      </c>
      <c r="C104" s="11">
        <f t="shared" si="8"/>
        <v>30209.0769230769</v>
      </c>
      <c r="D104" s="11">
        <f t="shared" si="9"/>
        <v>85790.9230769231</v>
      </c>
      <c r="E104" s="9">
        <f t="shared" si="14"/>
        <v>0.371120689655172</v>
      </c>
      <c r="F104" s="11">
        <v>43050</v>
      </c>
      <c r="G104" s="11">
        <f t="shared" si="15"/>
        <v>72950</v>
      </c>
      <c r="H104" s="11">
        <f t="shared" si="10"/>
        <v>-12840.9230769231</v>
      </c>
      <c r="I104" s="11">
        <f t="shared" si="11"/>
        <v>12840.9230769231</v>
      </c>
    </row>
    <row r="105" spans="1:9">
      <c r="A105" s="11">
        <f t="shared" si="12"/>
        <v>117000</v>
      </c>
      <c r="B105" s="9">
        <f t="shared" si="13"/>
        <v>0.261615384615384</v>
      </c>
      <c r="C105" s="11">
        <f t="shared" si="8"/>
        <v>30609</v>
      </c>
      <c r="D105" s="11">
        <f t="shared" si="9"/>
        <v>86391</v>
      </c>
      <c r="E105" s="9">
        <f t="shared" si="14"/>
        <v>0.371623931623932</v>
      </c>
      <c r="F105" s="11">
        <v>43480</v>
      </c>
      <c r="G105" s="11">
        <f t="shared" si="15"/>
        <v>73520</v>
      </c>
      <c r="H105" s="11">
        <f t="shared" si="10"/>
        <v>-12871</v>
      </c>
      <c r="I105" s="11">
        <f t="shared" si="11"/>
        <v>12871</v>
      </c>
    </row>
    <row r="106" spans="1:9">
      <c r="A106" s="11">
        <f t="shared" si="12"/>
        <v>118000</v>
      </c>
      <c r="B106" s="9">
        <f t="shared" si="13"/>
        <v>0.262807692307692</v>
      </c>
      <c r="C106" s="11">
        <f t="shared" si="8"/>
        <v>31011.3076923077</v>
      </c>
      <c r="D106" s="11">
        <f t="shared" si="9"/>
        <v>86988.6923076923</v>
      </c>
      <c r="E106" s="9">
        <f t="shared" si="14"/>
        <v>0.372118644067797</v>
      </c>
      <c r="F106" s="11">
        <v>43910</v>
      </c>
      <c r="G106" s="11">
        <f t="shared" si="15"/>
        <v>74090</v>
      </c>
      <c r="H106" s="11">
        <f t="shared" si="10"/>
        <v>-12898.6923076923</v>
      </c>
      <c r="I106" s="11">
        <f t="shared" si="11"/>
        <v>12898.6923076923</v>
      </c>
    </row>
    <row r="107" spans="1:9">
      <c r="A107" s="11">
        <f t="shared" si="12"/>
        <v>119000</v>
      </c>
      <c r="B107" s="9">
        <f t="shared" si="13"/>
        <v>0.264</v>
      </c>
      <c r="C107" s="11">
        <f t="shared" si="8"/>
        <v>31416</v>
      </c>
      <c r="D107" s="11">
        <f t="shared" si="9"/>
        <v>87584</v>
      </c>
      <c r="E107" s="9">
        <f t="shared" si="14"/>
        <v>0.372605042016807</v>
      </c>
      <c r="F107" s="11">
        <v>44340</v>
      </c>
      <c r="G107" s="11">
        <f t="shared" si="15"/>
        <v>74660</v>
      </c>
      <c r="H107" s="11">
        <f t="shared" si="10"/>
        <v>-12924</v>
      </c>
      <c r="I107" s="11">
        <f t="shared" si="11"/>
        <v>12924</v>
      </c>
    </row>
    <row r="108" spans="1:9">
      <c r="A108" s="11">
        <f t="shared" si="12"/>
        <v>120000</v>
      </c>
      <c r="B108" s="9">
        <f t="shared" si="13"/>
        <v>0.265192307692308</v>
      </c>
      <c r="C108" s="11">
        <f t="shared" si="8"/>
        <v>31823.0769230769</v>
      </c>
      <c r="D108" s="11">
        <f t="shared" si="9"/>
        <v>88176.9230769231</v>
      </c>
      <c r="E108" s="9">
        <f t="shared" si="14"/>
        <v>0.373083333333333</v>
      </c>
      <c r="F108" s="11">
        <v>44770</v>
      </c>
      <c r="G108" s="11">
        <f t="shared" si="15"/>
        <v>75230</v>
      </c>
      <c r="H108" s="11">
        <f t="shared" si="10"/>
        <v>-12946.9230769231</v>
      </c>
      <c r="I108" s="11">
        <f t="shared" si="11"/>
        <v>12946.9230769231</v>
      </c>
    </row>
    <row r="109" spans="1:9">
      <c r="A109" s="11">
        <f t="shared" si="12"/>
        <v>121000</v>
      </c>
      <c r="B109" s="9">
        <f t="shared" si="13"/>
        <v>0.266384615384615</v>
      </c>
      <c r="C109" s="11">
        <f t="shared" si="8"/>
        <v>32232.5384615384</v>
      </c>
      <c r="D109" s="11">
        <f t="shared" si="9"/>
        <v>88767.4615384616</v>
      </c>
      <c r="E109" s="9">
        <f t="shared" si="14"/>
        <v>0.373553719008264</v>
      </c>
      <c r="F109" s="11">
        <v>45200</v>
      </c>
      <c r="G109" s="11">
        <f t="shared" si="15"/>
        <v>75800</v>
      </c>
      <c r="H109" s="11">
        <f t="shared" si="10"/>
        <v>-12967.4615384616</v>
      </c>
      <c r="I109" s="11">
        <f t="shared" si="11"/>
        <v>12967.4615384616</v>
      </c>
    </row>
    <row r="110" spans="1:9">
      <c r="A110" s="11">
        <f t="shared" si="12"/>
        <v>122000</v>
      </c>
      <c r="B110" s="9">
        <f t="shared" si="13"/>
        <v>0.267576923076923</v>
      </c>
      <c r="C110" s="11">
        <f t="shared" si="8"/>
        <v>32644.3846153846</v>
      </c>
      <c r="D110" s="11">
        <f t="shared" si="9"/>
        <v>89355.6153846154</v>
      </c>
      <c r="E110" s="9">
        <f t="shared" si="14"/>
        <v>0.374016393442623</v>
      </c>
      <c r="F110" s="11">
        <v>45630</v>
      </c>
      <c r="G110" s="11">
        <f t="shared" si="15"/>
        <v>76370</v>
      </c>
      <c r="H110" s="11">
        <f t="shared" si="10"/>
        <v>-12985.6153846154</v>
      </c>
      <c r="I110" s="11">
        <f t="shared" si="11"/>
        <v>12985.6153846154</v>
      </c>
    </row>
    <row r="111" spans="1:9">
      <c r="A111" s="11">
        <f t="shared" si="12"/>
        <v>123000</v>
      </c>
      <c r="B111" s="9">
        <f t="shared" si="13"/>
        <v>0.268769230769231</v>
      </c>
      <c r="C111" s="11">
        <f t="shared" si="8"/>
        <v>33058.6153846154</v>
      </c>
      <c r="D111" s="11">
        <f t="shared" si="9"/>
        <v>89941.3846153846</v>
      </c>
      <c r="E111" s="9">
        <f t="shared" si="14"/>
        <v>0.374471544715447</v>
      </c>
      <c r="F111" s="11">
        <v>46060</v>
      </c>
      <c r="G111" s="11">
        <f t="shared" si="15"/>
        <v>76940</v>
      </c>
      <c r="H111" s="11">
        <f t="shared" si="10"/>
        <v>-13001.3846153846</v>
      </c>
      <c r="I111" s="11">
        <f t="shared" si="11"/>
        <v>13001.3846153846</v>
      </c>
    </row>
    <row r="112" ht="15.75" spans="1:9">
      <c r="A112" s="11">
        <f t="shared" si="12"/>
        <v>124000</v>
      </c>
      <c r="B112" s="9">
        <f t="shared" si="13"/>
        <v>0.269961538461538</v>
      </c>
      <c r="C112" s="11">
        <f t="shared" si="8"/>
        <v>33475.2307692308</v>
      </c>
      <c r="D112" s="11">
        <f t="shared" si="9"/>
        <v>90524.7692307692</v>
      </c>
      <c r="E112" s="9">
        <f t="shared" si="14"/>
        <v>0.37491935483871</v>
      </c>
      <c r="F112" s="11">
        <v>46490</v>
      </c>
      <c r="G112" s="11">
        <f t="shared" si="15"/>
        <v>77510</v>
      </c>
      <c r="H112" s="11">
        <f t="shared" si="10"/>
        <v>-13014.7692307692</v>
      </c>
      <c r="I112" s="11">
        <f t="shared" si="11"/>
        <v>13014.7692307692</v>
      </c>
    </row>
    <row r="113" ht="15.75" spans="1:9">
      <c r="A113" s="12">
        <f t="shared" si="12"/>
        <v>125000</v>
      </c>
      <c r="B113" s="13">
        <f t="shared" si="13"/>
        <v>0.271153846153846</v>
      </c>
      <c r="C113" s="14">
        <f t="shared" si="8"/>
        <v>33894.2307692308</v>
      </c>
      <c r="D113" s="14">
        <f t="shared" si="9"/>
        <v>91105.7692307692</v>
      </c>
      <c r="E113" s="13">
        <f t="shared" si="14"/>
        <v>0.37536</v>
      </c>
      <c r="F113" s="14">
        <v>46920</v>
      </c>
      <c r="G113" s="14">
        <f t="shared" si="15"/>
        <v>78080</v>
      </c>
      <c r="H113" s="14">
        <f t="shared" si="10"/>
        <v>-13025.7692307692</v>
      </c>
      <c r="I113" s="15">
        <f t="shared" si="11"/>
        <v>13025.7692307692</v>
      </c>
    </row>
    <row r="114" spans="1:9">
      <c r="A114" s="11">
        <f t="shared" si="12"/>
        <v>126000</v>
      </c>
      <c r="B114" s="9">
        <f t="shared" si="13"/>
        <v>0.272346153846154</v>
      </c>
      <c r="C114" s="11">
        <f t="shared" si="8"/>
        <v>34315.6153846154</v>
      </c>
      <c r="D114" s="11">
        <f t="shared" si="9"/>
        <v>91684.3846153846</v>
      </c>
      <c r="E114" s="9">
        <f t="shared" si="14"/>
        <v>0.375793650793651</v>
      </c>
      <c r="F114" s="11">
        <v>47350</v>
      </c>
      <c r="G114" s="11">
        <f t="shared" si="15"/>
        <v>78650</v>
      </c>
      <c r="H114" s="11">
        <f t="shared" si="10"/>
        <v>-13034.3846153846</v>
      </c>
      <c r="I114" s="11">
        <f t="shared" si="11"/>
        <v>13034.3846153846</v>
      </c>
    </row>
    <row r="115" spans="1:9">
      <c r="A115" s="11">
        <f t="shared" si="12"/>
        <v>127000</v>
      </c>
      <c r="B115" s="9">
        <f t="shared" si="13"/>
        <v>0.273538461538462</v>
      </c>
      <c r="C115" s="11">
        <f t="shared" si="8"/>
        <v>34739.3846153846</v>
      </c>
      <c r="D115" s="11">
        <f t="shared" si="9"/>
        <v>92260.6153846154</v>
      </c>
      <c r="E115" s="9">
        <f t="shared" si="14"/>
        <v>0.376220472440945</v>
      </c>
      <c r="F115" s="11">
        <v>47780</v>
      </c>
      <c r="G115" s="11">
        <f t="shared" si="15"/>
        <v>79220</v>
      </c>
      <c r="H115" s="11">
        <f t="shared" si="10"/>
        <v>-13040.6153846154</v>
      </c>
      <c r="I115" s="11">
        <f t="shared" si="11"/>
        <v>13040.6153846154</v>
      </c>
    </row>
    <row r="116" spans="1:9">
      <c r="A116" s="11">
        <f t="shared" si="12"/>
        <v>128000</v>
      </c>
      <c r="B116" s="9">
        <f t="shared" si="13"/>
        <v>0.274730769230769</v>
      </c>
      <c r="C116" s="11">
        <f t="shared" si="8"/>
        <v>35165.5384615385</v>
      </c>
      <c r="D116" s="11">
        <f t="shared" si="9"/>
        <v>92834.4615384615</v>
      </c>
      <c r="E116" s="9">
        <f t="shared" si="14"/>
        <v>0.376640625</v>
      </c>
      <c r="F116" s="11">
        <v>48210</v>
      </c>
      <c r="G116" s="11">
        <f t="shared" si="15"/>
        <v>79790</v>
      </c>
      <c r="H116" s="11">
        <f t="shared" si="10"/>
        <v>-13044.4615384615</v>
      </c>
      <c r="I116" s="11">
        <f t="shared" si="11"/>
        <v>13044.4615384615</v>
      </c>
    </row>
    <row r="117" spans="1:9">
      <c r="A117" s="11">
        <f t="shared" si="12"/>
        <v>129000</v>
      </c>
      <c r="B117" s="9">
        <f t="shared" si="13"/>
        <v>0.275923076923077</v>
      </c>
      <c r="C117" s="11">
        <f t="shared" si="8"/>
        <v>35594.0769230769</v>
      </c>
      <c r="D117" s="11">
        <f t="shared" si="9"/>
        <v>93405.9230769231</v>
      </c>
      <c r="E117" s="9">
        <f t="shared" si="14"/>
        <v>0.377054263565891</v>
      </c>
      <c r="F117" s="11">
        <v>48640</v>
      </c>
      <c r="G117" s="11">
        <f t="shared" si="15"/>
        <v>80360</v>
      </c>
      <c r="H117" s="11">
        <f t="shared" si="10"/>
        <v>-13045.9230769231</v>
      </c>
      <c r="I117" s="11">
        <f t="shared" si="11"/>
        <v>13045.9230769231</v>
      </c>
    </row>
    <row r="118" spans="1:9">
      <c r="A118" s="11">
        <f t="shared" si="12"/>
        <v>130000</v>
      </c>
      <c r="B118" s="9">
        <f t="shared" si="13"/>
        <v>0.277115384615385</v>
      </c>
      <c r="C118" s="11">
        <f t="shared" si="8"/>
        <v>36025</v>
      </c>
      <c r="D118" s="11">
        <f t="shared" si="9"/>
        <v>93975</v>
      </c>
      <c r="E118" s="9">
        <f t="shared" si="14"/>
        <v>0.377461538461538</v>
      </c>
      <c r="F118" s="11">
        <v>49070</v>
      </c>
      <c r="G118" s="11">
        <f t="shared" si="15"/>
        <v>80930</v>
      </c>
      <c r="H118" s="11">
        <f t="shared" si="10"/>
        <v>-13045</v>
      </c>
      <c r="I118" s="11">
        <f t="shared" si="11"/>
        <v>13045</v>
      </c>
    </row>
    <row r="119" spans="1:9">
      <c r="A119" s="11">
        <f t="shared" si="12"/>
        <v>131000</v>
      </c>
      <c r="B119" s="9">
        <f t="shared" si="13"/>
        <v>0.278307692307692</v>
      </c>
      <c r="C119" s="11">
        <f t="shared" si="8"/>
        <v>36458.3076923077</v>
      </c>
      <c r="D119" s="11">
        <f t="shared" si="9"/>
        <v>94541.6923076923</v>
      </c>
      <c r="E119" s="9">
        <f t="shared" si="14"/>
        <v>0.377862595419847</v>
      </c>
      <c r="F119" s="11">
        <v>49500</v>
      </c>
      <c r="G119" s="11">
        <f t="shared" si="15"/>
        <v>81500</v>
      </c>
      <c r="H119" s="11">
        <f t="shared" si="10"/>
        <v>-13041.6923076923</v>
      </c>
      <c r="I119" s="11">
        <f t="shared" si="11"/>
        <v>13041.6923076923</v>
      </c>
    </row>
    <row r="120" spans="1:9">
      <c r="A120" s="11">
        <f t="shared" si="12"/>
        <v>132000</v>
      </c>
      <c r="B120" s="9">
        <f t="shared" si="13"/>
        <v>0.2795</v>
      </c>
      <c r="C120" s="11">
        <f t="shared" si="8"/>
        <v>36894</v>
      </c>
      <c r="D120" s="11">
        <f t="shared" si="9"/>
        <v>95106</v>
      </c>
      <c r="E120" s="9">
        <f t="shared" si="14"/>
        <v>0.378257575757576</v>
      </c>
      <c r="F120" s="11">
        <v>49930</v>
      </c>
      <c r="G120" s="11">
        <f t="shared" si="15"/>
        <v>82070</v>
      </c>
      <c r="H120" s="11">
        <f t="shared" si="10"/>
        <v>-13036</v>
      </c>
      <c r="I120" s="11">
        <f t="shared" si="11"/>
        <v>13036</v>
      </c>
    </row>
    <row r="121" spans="1:9">
      <c r="A121" s="11">
        <f t="shared" si="12"/>
        <v>133000</v>
      </c>
      <c r="B121" s="9">
        <f t="shared" si="13"/>
        <v>0.280692307692308</v>
      </c>
      <c r="C121" s="11">
        <f t="shared" si="8"/>
        <v>37332.0769230769</v>
      </c>
      <c r="D121" s="11">
        <f t="shared" si="9"/>
        <v>95667.9230769231</v>
      </c>
      <c r="E121" s="9">
        <f t="shared" si="14"/>
        <v>0.378646616541353</v>
      </c>
      <c r="F121" s="11">
        <v>50360</v>
      </c>
      <c r="G121" s="11">
        <f t="shared" si="15"/>
        <v>82640</v>
      </c>
      <c r="H121" s="11">
        <f t="shared" si="10"/>
        <v>-13027.9230769231</v>
      </c>
      <c r="I121" s="11">
        <f t="shared" si="11"/>
        <v>13027.9230769231</v>
      </c>
    </row>
    <row r="122" ht="15.75" spans="1:9">
      <c r="A122" s="11">
        <f t="shared" si="12"/>
        <v>134000</v>
      </c>
      <c r="B122" s="9">
        <f t="shared" si="13"/>
        <v>0.281884615384616</v>
      </c>
      <c r="C122" s="11">
        <f t="shared" si="8"/>
        <v>37772.5384615385</v>
      </c>
      <c r="D122" s="11">
        <f t="shared" si="9"/>
        <v>96227.4615384615</v>
      </c>
      <c r="E122" s="9">
        <f t="shared" si="14"/>
        <v>0.379029850746269</v>
      </c>
      <c r="F122" s="11">
        <v>50790</v>
      </c>
      <c r="G122" s="11">
        <f t="shared" si="15"/>
        <v>83210</v>
      </c>
      <c r="H122" s="11">
        <f t="shared" si="10"/>
        <v>-13017.4615384615</v>
      </c>
      <c r="I122" s="11">
        <f t="shared" si="11"/>
        <v>13017.4615384615</v>
      </c>
    </row>
    <row r="123" ht="15.75" spans="1:9">
      <c r="A123" s="12">
        <f t="shared" si="12"/>
        <v>135000</v>
      </c>
      <c r="B123" s="13">
        <f t="shared" si="13"/>
        <v>0.283076923076923</v>
      </c>
      <c r="C123" s="14">
        <f t="shared" si="8"/>
        <v>38215.3846153846</v>
      </c>
      <c r="D123" s="14">
        <f t="shared" si="9"/>
        <v>96784.6153846154</v>
      </c>
      <c r="E123" s="13">
        <f t="shared" si="14"/>
        <v>0.379407407407407</v>
      </c>
      <c r="F123" s="14">
        <v>51220</v>
      </c>
      <c r="G123" s="14">
        <f t="shared" si="15"/>
        <v>83780</v>
      </c>
      <c r="H123" s="14">
        <f t="shared" si="10"/>
        <v>-13004.6153846154</v>
      </c>
      <c r="I123" s="15">
        <f t="shared" si="11"/>
        <v>13004.6153846154</v>
      </c>
    </row>
    <row r="124" spans="1:9">
      <c r="A124" s="11">
        <f t="shared" si="12"/>
        <v>136000</v>
      </c>
      <c r="B124" s="9">
        <f t="shared" si="13"/>
        <v>0.284269230769231</v>
      </c>
      <c r="C124" s="11">
        <f t="shared" si="8"/>
        <v>38660.6153846154</v>
      </c>
      <c r="D124" s="11">
        <f t="shared" si="9"/>
        <v>97339.3846153846</v>
      </c>
      <c r="E124" s="9">
        <f t="shared" si="14"/>
        <v>0.379779411764706</v>
      </c>
      <c r="F124" s="11">
        <v>51650</v>
      </c>
      <c r="G124" s="11">
        <f t="shared" si="15"/>
        <v>84350</v>
      </c>
      <c r="H124" s="11">
        <f t="shared" si="10"/>
        <v>-12989.3846153846</v>
      </c>
      <c r="I124" s="11">
        <f t="shared" si="11"/>
        <v>12989.3846153846</v>
      </c>
    </row>
    <row r="125" spans="1:9">
      <c r="A125" s="11">
        <f t="shared" si="12"/>
        <v>137000</v>
      </c>
      <c r="B125" s="9">
        <f t="shared" si="13"/>
        <v>0.285461538461539</v>
      </c>
      <c r="C125" s="11">
        <f t="shared" si="8"/>
        <v>39108.2307692308</v>
      </c>
      <c r="D125" s="11">
        <f t="shared" si="9"/>
        <v>97891.7692307692</v>
      </c>
      <c r="E125" s="9">
        <f t="shared" si="14"/>
        <v>0.38014598540146</v>
      </c>
      <c r="F125" s="11">
        <v>52080</v>
      </c>
      <c r="G125" s="11">
        <f t="shared" si="15"/>
        <v>84920</v>
      </c>
      <c r="H125" s="11">
        <f t="shared" si="10"/>
        <v>-12971.7692307692</v>
      </c>
      <c r="I125" s="11">
        <f t="shared" si="11"/>
        <v>12971.7692307692</v>
      </c>
    </row>
    <row r="126" spans="1:9">
      <c r="A126" s="11">
        <f t="shared" si="12"/>
        <v>138000</v>
      </c>
      <c r="B126" s="9">
        <f t="shared" si="13"/>
        <v>0.286653846153846</v>
      </c>
      <c r="C126" s="11">
        <f t="shared" si="8"/>
        <v>39558.2307692308</v>
      </c>
      <c r="D126" s="11">
        <f t="shared" si="9"/>
        <v>98441.7692307692</v>
      </c>
      <c r="E126" s="9">
        <f t="shared" si="14"/>
        <v>0.380507246376812</v>
      </c>
      <c r="F126" s="11">
        <v>52510</v>
      </c>
      <c r="G126" s="11">
        <f t="shared" si="15"/>
        <v>85490</v>
      </c>
      <c r="H126" s="11">
        <f t="shared" si="10"/>
        <v>-12951.7692307692</v>
      </c>
      <c r="I126" s="11">
        <f t="shared" si="11"/>
        <v>12951.7692307692</v>
      </c>
    </row>
    <row r="127" spans="1:9">
      <c r="A127" s="11">
        <f t="shared" si="12"/>
        <v>139000</v>
      </c>
      <c r="B127" s="9">
        <f t="shared" si="13"/>
        <v>0.287846153846154</v>
      </c>
      <c r="C127" s="11">
        <f t="shared" si="8"/>
        <v>40010.6153846154</v>
      </c>
      <c r="D127" s="11">
        <f t="shared" si="9"/>
        <v>98989.3846153846</v>
      </c>
      <c r="E127" s="9">
        <f t="shared" si="14"/>
        <v>0.380863309352518</v>
      </c>
      <c r="F127" s="11">
        <v>52940</v>
      </c>
      <c r="G127" s="11">
        <f t="shared" si="15"/>
        <v>86060</v>
      </c>
      <c r="H127" s="11">
        <f t="shared" si="10"/>
        <v>-12929.3846153846</v>
      </c>
      <c r="I127" s="11">
        <f t="shared" si="11"/>
        <v>12929.3846153846</v>
      </c>
    </row>
    <row r="128" spans="1:9">
      <c r="A128" s="11">
        <f t="shared" si="12"/>
        <v>140000</v>
      </c>
      <c r="B128" s="9">
        <f t="shared" si="13"/>
        <v>0.289038461538462</v>
      </c>
      <c r="C128" s="11">
        <f t="shared" si="8"/>
        <v>40465.3846153847</v>
      </c>
      <c r="D128" s="11">
        <f t="shared" si="9"/>
        <v>99534.6153846153</v>
      </c>
      <c r="E128" s="9">
        <f t="shared" si="14"/>
        <v>0.381214285714286</v>
      </c>
      <c r="F128" s="11">
        <v>53370</v>
      </c>
      <c r="G128" s="11">
        <f t="shared" si="15"/>
        <v>86630</v>
      </c>
      <c r="H128" s="11">
        <f t="shared" si="10"/>
        <v>-12904.6153846153</v>
      </c>
      <c r="I128" s="11">
        <f t="shared" si="11"/>
        <v>12904.6153846153</v>
      </c>
    </row>
    <row r="129" spans="1:9">
      <c r="A129" s="11">
        <f t="shared" si="12"/>
        <v>141000</v>
      </c>
      <c r="B129" s="9">
        <f t="shared" si="13"/>
        <v>0.29023076923077</v>
      </c>
      <c r="C129" s="11">
        <f t="shared" si="8"/>
        <v>40922.5384615385</v>
      </c>
      <c r="D129" s="11">
        <f t="shared" si="9"/>
        <v>100077.461538462</v>
      </c>
      <c r="E129" s="9">
        <f t="shared" si="14"/>
        <v>0.381560283687943</v>
      </c>
      <c r="F129" s="11">
        <v>53800</v>
      </c>
      <c r="G129" s="11">
        <f t="shared" si="15"/>
        <v>87200</v>
      </c>
      <c r="H129" s="11">
        <f t="shared" si="10"/>
        <v>-12877.4615384615</v>
      </c>
      <c r="I129" s="11">
        <f t="shared" si="11"/>
        <v>12877.4615384615</v>
      </c>
    </row>
    <row r="130" spans="1:9">
      <c r="A130" s="11">
        <f t="shared" si="12"/>
        <v>142000</v>
      </c>
      <c r="B130" s="9">
        <f t="shared" si="13"/>
        <v>0.291423076923077</v>
      </c>
      <c r="C130" s="11">
        <f t="shared" si="8"/>
        <v>41382.076923077</v>
      </c>
      <c r="D130" s="11">
        <f t="shared" si="9"/>
        <v>100617.923076923</v>
      </c>
      <c r="E130" s="9">
        <f t="shared" si="14"/>
        <v>0.381901408450704</v>
      </c>
      <c r="F130" s="11">
        <v>54230</v>
      </c>
      <c r="G130" s="11">
        <f t="shared" si="15"/>
        <v>87770</v>
      </c>
      <c r="H130" s="11">
        <f t="shared" si="10"/>
        <v>-12847.923076923</v>
      </c>
      <c r="I130" s="11">
        <f t="shared" si="11"/>
        <v>12847.923076923</v>
      </c>
    </row>
    <row r="131" spans="1:9">
      <c r="A131" s="11">
        <f t="shared" si="12"/>
        <v>143000</v>
      </c>
      <c r="B131" s="9">
        <f t="shared" si="13"/>
        <v>0.292615384615385</v>
      </c>
      <c r="C131" s="11">
        <f t="shared" si="8"/>
        <v>41844</v>
      </c>
      <c r="D131" s="11">
        <f t="shared" si="9"/>
        <v>101156</v>
      </c>
      <c r="E131" s="9">
        <f t="shared" si="14"/>
        <v>0.382237762237762</v>
      </c>
      <c r="F131" s="11">
        <v>54660</v>
      </c>
      <c r="G131" s="11">
        <f t="shared" si="15"/>
        <v>88340</v>
      </c>
      <c r="H131" s="11">
        <f t="shared" si="10"/>
        <v>-12816</v>
      </c>
      <c r="I131" s="11">
        <f t="shared" si="11"/>
        <v>12816</v>
      </c>
    </row>
    <row r="132" ht="15.75" spans="1:9">
      <c r="A132" s="11">
        <f t="shared" si="12"/>
        <v>144000</v>
      </c>
      <c r="B132" s="9">
        <f t="shared" si="13"/>
        <v>0.293807692307693</v>
      </c>
      <c r="C132" s="11">
        <f t="shared" ref="C132:C195" si="16">A132*B132</f>
        <v>42308.3076923077</v>
      </c>
      <c r="D132" s="11">
        <f t="shared" ref="D132:D195" si="17">+A132-C132</f>
        <v>101691.692307692</v>
      </c>
      <c r="E132" s="9">
        <f t="shared" si="14"/>
        <v>0.382569444444444</v>
      </c>
      <c r="F132" s="11">
        <v>55090</v>
      </c>
      <c r="G132" s="11">
        <f t="shared" si="15"/>
        <v>88910</v>
      </c>
      <c r="H132" s="11">
        <f t="shared" ref="H132:H195" si="18">+C132-F132</f>
        <v>-12781.6923076923</v>
      </c>
      <c r="I132" s="11">
        <f t="shared" ref="I132:I195" si="19">+D132-G132</f>
        <v>12781.6923076923</v>
      </c>
    </row>
    <row r="133" ht="15.75" spans="1:9">
      <c r="A133" s="12">
        <f t="shared" ref="A133:A196" si="20">+A132+1000</f>
        <v>145000</v>
      </c>
      <c r="B133" s="13">
        <f t="shared" ref="B133:B196" si="21">+B132+(0.45-0.14)/260</f>
        <v>0.295</v>
      </c>
      <c r="C133" s="14">
        <f t="shared" si="16"/>
        <v>42775.0000000001</v>
      </c>
      <c r="D133" s="14">
        <f t="shared" si="17"/>
        <v>102225</v>
      </c>
      <c r="E133" s="13">
        <f t="shared" ref="E133:E196" si="22">F133/A133</f>
        <v>0.382896551724138</v>
      </c>
      <c r="F133" s="14">
        <v>55520</v>
      </c>
      <c r="G133" s="14">
        <f t="shared" ref="G133:G196" si="23">+A133-F133</f>
        <v>89480</v>
      </c>
      <c r="H133" s="14">
        <f t="shared" si="18"/>
        <v>-12744.9999999999</v>
      </c>
      <c r="I133" s="15">
        <f t="shared" si="19"/>
        <v>12744.9999999999</v>
      </c>
    </row>
    <row r="134" spans="1:9">
      <c r="A134" s="11">
        <f t="shared" si="20"/>
        <v>146000</v>
      </c>
      <c r="B134" s="9">
        <f t="shared" si="21"/>
        <v>0.296192307692308</v>
      </c>
      <c r="C134" s="11">
        <f t="shared" si="16"/>
        <v>43244.076923077</v>
      </c>
      <c r="D134" s="11">
        <f t="shared" si="17"/>
        <v>102755.923076923</v>
      </c>
      <c r="E134" s="9">
        <f t="shared" si="22"/>
        <v>0.383219178082192</v>
      </c>
      <c r="F134" s="11">
        <v>55950</v>
      </c>
      <c r="G134" s="11">
        <f t="shared" si="23"/>
        <v>90050</v>
      </c>
      <c r="H134" s="11">
        <f t="shared" si="18"/>
        <v>-12705.923076923</v>
      </c>
      <c r="I134" s="11">
        <f t="shared" si="19"/>
        <v>12705.923076923</v>
      </c>
    </row>
    <row r="135" spans="1:9">
      <c r="A135" s="11">
        <f t="shared" si="20"/>
        <v>147000</v>
      </c>
      <c r="B135" s="9">
        <f t="shared" si="21"/>
        <v>0.297384615384616</v>
      </c>
      <c r="C135" s="11">
        <f t="shared" si="16"/>
        <v>43715.5384615385</v>
      </c>
      <c r="D135" s="11">
        <f t="shared" si="17"/>
        <v>103284.461538461</v>
      </c>
      <c r="E135" s="9">
        <f t="shared" si="22"/>
        <v>0.383537414965986</v>
      </c>
      <c r="F135" s="11">
        <v>56380</v>
      </c>
      <c r="G135" s="11">
        <f t="shared" si="23"/>
        <v>90620</v>
      </c>
      <c r="H135" s="11">
        <f t="shared" si="18"/>
        <v>-12664.4615384615</v>
      </c>
      <c r="I135" s="11">
        <f t="shared" si="19"/>
        <v>12664.4615384615</v>
      </c>
    </row>
    <row r="136" spans="1:9">
      <c r="A136" s="11">
        <f t="shared" si="20"/>
        <v>148000</v>
      </c>
      <c r="B136" s="9">
        <f t="shared" si="21"/>
        <v>0.298576923076924</v>
      </c>
      <c r="C136" s="11">
        <f t="shared" si="16"/>
        <v>44189.3846153847</v>
      </c>
      <c r="D136" s="11">
        <f t="shared" si="17"/>
        <v>103810.615384615</v>
      </c>
      <c r="E136" s="9">
        <f t="shared" si="22"/>
        <v>0.383851351351351</v>
      </c>
      <c r="F136" s="11">
        <v>56810</v>
      </c>
      <c r="G136" s="11">
        <f t="shared" si="23"/>
        <v>91190</v>
      </c>
      <c r="H136" s="11">
        <f t="shared" si="18"/>
        <v>-12620.6153846153</v>
      </c>
      <c r="I136" s="11">
        <f t="shared" si="19"/>
        <v>12620.6153846153</v>
      </c>
    </row>
    <row r="137" spans="1:9">
      <c r="A137" s="11">
        <f t="shared" si="20"/>
        <v>149000</v>
      </c>
      <c r="B137" s="9">
        <f t="shared" si="21"/>
        <v>0.299769230769231</v>
      </c>
      <c r="C137" s="11">
        <f t="shared" si="16"/>
        <v>44665.6153846155</v>
      </c>
      <c r="D137" s="11">
        <f t="shared" si="17"/>
        <v>104334.384615385</v>
      </c>
      <c r="E137" s="9">
        <f t="shared" si="22"/>
        <v>0.384161073825503</v>
      </c>
      <c r="F137" s="11">
        <v>57240</v>
      </c>
      <c r="G137" s="11">
        <f t="shared" si="23"/>
        <v>91760</v>
      </c>
      <c r="H137" s="11">
        <f t="shared" si="18"/>
        <v>-12574.3846153845</v>
      </c>
      <c r="I137" s="11">
        <f t="shared" si="19"/>
        <v>12574.3846153845</v>
      </c>
    </row>
    <row r="138" spans="1:9">
      <c r="A138" s="11">
        <f t="shared" si="20"/>
        <v>150000</v>
      </c>
      <c r="B138" s="9">
        <f t="shared" si="21"/>
        <v>0.300961538461539</v>
      </c>
      <c r="C138" s="11">
        <f t="shared" si="16"/>
        <v>45144.2307692308</v>
      </c>
      <c r="D138" s="11">
        <f t="shared" si="17"/>
        <v>104855.769230769</v>
      </c>
      <c r="E138" s="9">
        <f t="shared" si="22"/>
        <v>0.384466666666667</v>
      </c>
      <c r="F138" s="11">
        <v>57670</v>
      </c>
      <c r="G138" s="11">
        <f t="shared" si="23"/>
        <v>92330</v>
      </c>
      <c r="H138" s="11">
        <f t="shared" si="18"/>
        <v>-12525.7692307692</v>
      </c>
      <c r="I138" s="11">
        <f t="shared" si="19"/>
        <v>12525.7692307692</v>
      </c>
    </row>
    <row r="139" spans="1:9">
      <c r="A139" s="11">
        <f t="shared" si="20"/>
        <v>151000</v>
      </c>
      <c r="B139" s="9">
        <f t="shared" si="21"/>
        <v>0.302153846153847</v>
      </c>
      <c r="C139" s="11">
        <f t="shared" si="16"/>
        <v>45625.2307692308</v>
      </c>
      <c r="D139" s="11">
        <f t="shared" si="17"/>
        <v>105374.769230769</v>
      </c>
      <c r="E139" s="9">
        <f t="shared" si="22"/>
        <v>0.38476821192053</v>
      </c>
      <c r="F139" s="11">
        <v>58100</v>
      </c>
      <c r="G139" s="11">
        <f t="shared" si="23"/>
        <v>92900</v>
      </c>
      <c r="H139" s="11">
        <f t="shared" si="18"/>
        <v>-12474.7692307692</v>
      </c>
      <c r="I139" s="11">
        <f t="shared" si="19"/>
        <v>12474.7692307692</v>
      </c>
    </row>
    <row r="140" spans="1:9">
      <c r="A140" s="11">
        <f t="shared" si="20"/>
        <v>152000</v>
      </c>
      <c r="B140" s="9">
        <f t="shared" si="21"/>
        <v>0.303346153846154</v>
      </c>
      <c r="C140" s="11">
        <f t="shared" si="16"/>
        <v>46108.6153846155</v>
      </c>
      <c r="D140" s="11">
        <f t="shared" si="17"/>
        <v>105891.384615385</v>
      </c>
      <c r="E140" s="9">
        <f t="shared" si="22"/>
        <v>0.385065789473684</v>
      </c>
      <c r="F140" s="11">
        <v>58530</v>
      </c>
      <c r="G140" s="11">
        <f t="shared" si="23"/>
        <v>93470</v>
      </c>
      <c r="H140" s="11">
        <f t="shared" si="18"/>
        <v>-12421.3846153845</v>
      </c>
      <c r="I140" s="11">
        <f t="shared" si="19"/>
        <v>12421.3846153845</v>
      </c>
    </row>
    <row r="141" spans="1:9">
      <c r="A141" s="11">
        <f t="shared" si="20"/>
        <v>153000</v>
      </c>
      <c r="B141" s="9">
        <f t="shared" si="21"/>
        <v>0.304538461538462</v>
      </c>
      <c r="C141" s="11">
        <f t="shared" si="16"/>
        <v>46594.3846153847</v>
      </c>
      <c r="D141" s="11">
        <f t="shared" si="17"/>
        <v>106405.615384615</v>
      </c>
      <c r="E141" s="9">
        <f t="shared" si="22"/>
        <v>0.385359477124183</v>
      </c>
      <c r="F141" s="11">
        <v>58960</v>
      </c>
      <c r="G141" s="11">
        <f t="shared" si="23"/>
        <v>94040</v>
      </c>
      <c r="H141" s="11">
        <f t="shared" si="18"/>
        <v>-12365.6153846153</v>
      </c>
      <c r="I141" s="11">
        <f t="shared" si="19"/>
        <v>12365.6153846153</v>
      </c>
    </row>
    <row r="142" ht="15.75" spans="1:9">
      <c r="A142" s="11">
        <f t="shared" si="20"/>
        <v>154000</v>
      </c>
      <c r="B142" s="9">
        <f t="shared" si="21"/>
        <v>0.30573076923077</v>
      </c>
      <c r="C142" s="11">
        <f t="shared" si="16"/>
        <v>47082.5384615385</v>
      </c>
      <c r="D142" s="11">
        <f t="shared" si="17"/>
        <v>106917.461538461</v>
      </c>
      <c r="E142" s="9">
        <f t="shared" si="22"/>
        <v>0.385649350649351</v>
      </c>
      <c r="F142" s="11">
        <v>59390</v>
      </c>
      <c r="G142" s="11">
        <f t="shared" si="23"/>
        <v>94610</v>
      </c>
      <c r="H142" s="11">
        <f t="shared" si="18"/>
        <v>-12307.4615384615</v>
      </c>
      <c r="I142" s="11">
        <f t="shared" si="19"/>
        <v>12307.4615384614</v>
      </c>
    </row>
    <row r="143" ht="15.75" spans="1:9">
      <c r="A143" s="12">
        <f t="shared" si="20"/>
        <v>155000</v>
      </c>
      <c r="B143" s="13">
        <f t="shared" si="21"/>
        <v>0.306923076923078</v>
      </c>
      <c r="C143" s="14">
        <f t="shared" si="16"/>
        <v>47573.076923077</v>
      </c>
      <c r="D143" s="14">
        <f t="shared" si="17"/>
        <v>107426.923076923</v>
      </c>
      <c r="E143" s="13">
        <f t="shared" si="22"/>
        <v>0.385935483870968</v>
      </c>
      <c r="F143" s="14">
        <v>59820</v>
      </c>
      <c r="G143" s="14">
        <f t="shared" si="23"/>
        <v>95180</v>
      </c>
      <c r="H143" s="14">
        <f t="shared" si="18"/>
        <v>-12246.923076923</v>
      </c>
      <c r="I143" s="15">
        <f t="shared" si="19"/>
        <v>12246.923076923</v>
      </c>
    </row>
    <row r="144" spans="1:9">
      <c r="A144" s="11">
        <f t="shared" si="20"/>
        <v>156000</v>
      </c>
      <c r="B144" s="9">
        <f t="shared" si="21"/>
        <v>0.308115384615385</v>
      </c>
      <c r="C144" s="11">
        <f t="shared" si="16"/>
        <v>48066.0000000001</v>
      </c>
      <c r="D144" s="11">
        <f t="shared" si="17"/>
        <v>107934</v>
      </c>
      <c r="E144" s="9">
        <f t="shared" si="22"/>
        <v>0.386217948717949</v>
      </c>
      <c r="F144" s="11">
        <v>60250</v>
      </c>
      <c r="G144" s="11">
        <f t="shared" si="23"/>
        <v>95750</v>
      </c>
      <c r="H144" s="11">
        <f t="shared" si="18"/>
        <v>-12183.9999999999</v>
      </c>
      <c r="I144" s="11">
        <f t="shared" si="19"/>
        <v>12183.9999999999</v>
      </c>
    </row>
    <row r="145" spans="1:9">
      <c r="A145" s="11">
        <f t="shared" si="20"/>
        <v>157000</v>
      </c>
      <c r="B145" s="9">
        <f t="shared" si="21"/>
        <v>0.309307692307693</v>
      </c>
      <c r="C145" s="11">
        <f t="shared" si="16"/>
        <v>48561.3076923078</v>
      </c>
      <c r="D145" s="11">
        <f t="shared" si="17"/>
        <v>108438.692307692</v>
      </c>
      <c r="E145" s="9">
        <f t="shared" si="22"/>
        <v>0.386496815286624</v>
      </c>
      <c r="F145" s="11">
        <v>60680</v>
      </c>
      <c r="G145" s="11">
        <f t="shared" si="23"/>
        <v>96320</v>
      </c>
      <c r="H145" s="11">
        <f t="shared" si="18"/>
        <v>-12118.6923076922</v>
      </c>
      <c r="I145" s="11">
        <f t="shared" si="19"/>
        <v>12118.6923076922</v>
      </c>
    </row>
    <row r="146" spans="1:9">
      <c r="A146" s="11">
        <f t="shared" si="20"/>
        <v>158000</v>
      </c>
      <c r="B146" s="9">
        <f t="shared" si="21"/>
        <v>0.310500000000001</v>
      </c>
      <c r="C146" s="11">
        <f t="shared" si="16"/>
        <v>49059.0000000001</v>
      </c>
      <c r="D146" s="11">
        <f t="shared" si="17"/>
        <v>108941</v>
      </c>
      <c r="E146" s="9">
        <f t="shared" si="22"/>
        <v>0.386772151898734</v>
      </c>
      <c r="F146" s="11">
        <v>61110</v>
      </c>
      <c r="G146" s="11">
        <f t="shared" si="23"/>
        <v>96890</v>
      </c>
      <c r="H146" s="11">
        <f t="shared" si="18"/>
        <v>-12050.9999999999</v>
      </c>
      <c r="I146" s="11">
        <f t="shared" si="19"/>
        <v>12050.9999999999</v>
      </c>
    </row>
    <row r="147" spans="1:9">
      <c r="A147" s="11">
        <f t="shared" si="20"/>
        <v>159000</v>
      </c>
      <c r="B147" s="9">
        <f t="shared" si="21"/>
        <v>0.311692307692308</v>
      </c>
      <c r="C147" s="11">
        <f t="shared" si="16"/>
        <v>49559.076923077</v>
      </c>
      <c r="D147" s="11">
        <f t="shared" si="17"/>
        <v>109440.923076923</v>
      </c>
      <c r="E147" s="9">
        <f t="shared" si="22"/>
        <v>0.387044025157233</v>
      </c>
      <c r="F147" s="11">
        <v>61540</v>
      </c>
      <c r="G147" s="11">
        <f t="shared" si="23"/>
        <v>97460</v>
      </c>
      <c r="H147" s="11">
        <f t="shared" si="18"/>
        <v>-11980.923076923</v>
      </c>
      <c r="I147" s="11">
        <f t="shared" si="19"/>
        <v>11980.923076923</v>
      </c>
    </row>
    <row r="148" spans="1:9">
      <c r="A148" s="11">
        <f t="shared" si="20"/>
        <v>160000</v>
      </c>
      <c r="B148" s="9">
        <f t="shared" si="21"/>
        <v>0.312884615384616</v>
      </c>
      <c r="C148" s="11">
        <f t="shared" si="16"/>
        <v>50061.5384615386</v>
      </c>
      <c r="D148" s="11">
        <f t="shared" si="17"/>
        <v>109938.461538461</v>
      </c>
      <c r="E148" s="9">
        <f t="shared" si="22"/>
        <v>0.3873125</v>
      </c>
      <c r="F148" s="11">
        <v>61970</v>
      </c>
      <c r="G148" s="11">
        <f t="shared" si="23"/>
        <v>98030</v>
      </c>
      <c r="H148" s="11">
        <f t="shared" si="18"/>
        <v>-11908.4615384614</v>
      </c>
      <c r="I148" s="11">
        <f t="shared" si="19"/>
        <v>11908.4615384614</v>
      </c>
    </row>
    <row r="149" spans="1:9">
      <c r="A149" s="11">
        <f t="shared" si="20"/>
        <v>161000</v>
      </c>
      <c r="B149" s="9">
        <f t="shared" si="21"/>
        <v>0.314076923076924</v>
      </c>
      <c r="C149" s="11">
        <f t="shared" si="16"/>
        <v>50566.3846153847</v>
      </c>
      <c r="D149" s="11">
        <f t="shared" si="17"/>
        <v>110433.615384615</v>
      </c>
      <c r="E149" s="9">
        <f t="shared" si="22"/>
        <v>0.387577639751553</v>
      </c>
      <c r="F149" s="11">
        <v>62400</v>
      </c>
      <c r="G149" s="11">
        <f t="shared" si="23"/>
        <v>98600</v>
      </c>
      <c r="H149" s="11">
        <f t="shared" si="18"/>
        <v>-11833.6153846153</v>
      </c>
      <c r="I149" s="11">
        <f t="shared" si="19"/>
        <v>11833.6153846153</v>
      </c>
    </row>
    <row r="150" spans="1:9">
      <c r="A150" s="11">
        <f t="shared" si="20"/>
        <v>162000</v>
      </c>
      <c r="B150" s="9">
        <f t="shared" si="21"/>
        <v>0.315269230769232</v>
      </c>
      <c r="C150" s="11">
        <f t="shared" si="16"/>
        <v>51073.6153846155</v>
      </c>
      <c r="D150" s="11">
        <f t="shared" si="17"/>
        <v>110926.384615384</v>
      </c>
      <c r="E150" s="9">
        <f t="shared" si="22"/>
        <v>0.38783950617284</v>
      </c>
      <c r="F150" s="11">
        <v>62830</v>
      </c>
      <c r="G150" s="11">
        <f t="shared" si="23"/>
        <v>99170</v>
      </c>
      <c r="H150" s="11">
        <f t="shared" si="18"/>
        <v>-11756.3846153845</v>
      </c>
      <c r="I150" s="11">
        <f t="shared" si="19"/>
        <v>11756.3846153845</v>
      </c>
    </row>
    <row r="151" spans="1:9">
      <c r="A151" s="11">
        <f t="shared" si="20"/>
        <v>163000</v>
      </c>
      <c r="B151" s="9">
        <f t="shared" si="21"/>
        <v>0.316461538461539</v>
      </c>
      <c r="C151" s="11">
        <f t="shared" si="16"/>
        <v>51583.2307692309</v>
      </c>
      <c r="D151" s="11">
        <f t="shared" si="17"/>
        <v>111416.769230769</v>
      </c>
      <c r="E151" s="9">
        <f t="shared" si="22"/>
        <v>0.388098159509202</v>
      </c>
      <c r="F151" s="11">
        <v>63260</v>
      </c>
      <c r="G151" s="11">
        <f t="shared" si="23"/>
        <v>99740</v>
      </c>
      <c r="H151" s="11">
        <f t="shared" si="18"/>
        <v>-11676.7692307691</v>
      </c>
      <c r="I151" s="11">
        <f t="shared" si="19"/>
        <v>11676.7692307691</v>
      </c>
    </row>
    <row r="152" ht="15.75" spans="1:9">
      <c r="A152" s="11">
        <f t="shared" si="20"/>
        <v>164000</v>
      </c>
      <c r="B152" s="9">
        <f t="shared" si="21"/>
        <v>0.317653846153847</v>
      </c>
      <c r="C152" s="11">
        <f t="shared" si="16"/>
        <v>52095.2307692309</v>
      </c>
      <c r="D152" s="11">
        <f t="shared" si="17"/>
        <v>111904.769230769</v>
      </c>
      <c r="E152" s="9">
        <f t="shared" si="22"/>
        <v>0.388353658536585</v>
      </c>
      <c r="F152" s="11">
        <v>63690</v>
      </c>
      <c r="G152" s="11">
        <f t="shared" si="23"/>
        <v>100310</v>
      </c>
      <c r="H152" s="11">
        <f t="shared" si="18"/>
        <v>-11594.7692307691</v>
      </c>
      <c r="I152" s="11">
        <f t="shared" si="19"/>
        <v>11594.7692307691</v>
      </c>
    </row>
    <row r="153" ht="15.75" spans="1:9">
      <c r="A153" s="12">
        <f t="shared" si="20"/>
        <v>165000</v>
      </c>
      <c r="B153" s="13">
        <f t="shared" si="21"/>
        <v>0.318846153846155</v>
      </c>
      <c r="C153" s="14">
        <f t="shared" si="16"/>
        <v>52609.6153846155</v>
      </c>
      <c r="D153" s="14">
        <f t="shared" si="17"/>
        <v>112390.384615384</v>
      </c>
      <c r="E153" s="13">
        <f t="shared" si="22"/>
        <v>0.388606060606061</v>
      </c>
      <c r="F153" s="14">
        <v>64120</v>
      </c>
      <c r="G153" s="14">
        <f t="shared" si="23"/>
        <v>100880</v>
      </c>
      <c r="H153" s="14">
        <f t="shared" si="18"/>
        <v>-11510.3846153845</v>
      </c>
      <c r="I153" s="15">
        <f t="shared" si="19"/>
        <v>11510.3846153845</v>
      </c>
    </row>
    <row r="154" spans="1:9">
      <c r="A154" s="11">
        <f t="shared" si="20"/>
        <v>166000</v>
      </c>
      <c r="B154" s="9">
        <f t="shared" si="21"/>
        <v>0.320038461538462</v>
      </c>
      <c r="C154" s="11">
        <f t="shared" si="16"/>
        <v>53126.3846153848</v>
      </c>
      <c r="D154" s="11">
        <f t="shared" si="17"/>
        <v>112873.615384615</v>
      </c>
      <c r="E154" s="9">
        <f t="shared" si="22"/>
        <v>0.388855421686747</v>
      </c>
      <c r="F154" s="11">
        <v>64550</v>
      </c>
      <c r="G154" s="11">
        <f t="shared" si="23"/>
        <v>101450</v>
      </c>
      <c r="H154" s="11">
        <f t="shared" si="18"/>
        <v>-11423.6153846152</v>
      </c>
      <c r="I154" s="11">
        <f t="shared" si="19"/>
        <v>11423.6153846152</v>
      </c>
    </row>
    <row r="155" spans="1:9">
      <c r="A155" s="11">
        <f t="shared" si="20"/>
        <v>167000</v>
      </c>
      <c r="B155" s="9">
        <f t="shared" si="21"/>
        <v>0.32123076923077</v>
      </c>
      <c r="C155" s="11">
        <f t="shared" si="16"/>
        <v>53645.5384615386</v>
      </c>
      <c r="D155" s="11">
        <f t="shared" si="17"/>
        <v>113354.461538461</v>
      </c>
      <c r="E155" s="9">
        <f t="shared" si="22"/>
        <v>0.389101796407186</v>
      </c>
      <c r="F155" s="11">
        <v>64980</v>
      </c>
      <c r="G155" s="11">
        <f t="shared" si="23"/>
        <v>102020</v>
      </c>
      <c r="H155" s="11">
        <f t="shared" si="18"/>
        <v>-11334.4615384614</v>
      </c>
      <c r="I155" s="11">
        <f t="shared" si="19"/>
        <v>11334.4615384614</v>
      </c>
    </row>
    <row r="156" spans="1:9">
      <c r="A156" s="11">
        <f t="shared" si="20"/>
        <v>168000</v>
      </c>
      <c r="B156" s="9">
        <f t="shared" si="21"/>
        <v>0.322423076923078</v>
      </c>
      <c r="C156" s="11">
        <f t="shared" si="16"/>
        <v>54167.0769230771</v>
      </c>
      <c r="D156" s="11">
        <f t="shared" si="17"/>
        <v>113832.923076923</v>
      </c>
      <c r="E156" s="9">
        <f t="shared" si="22"/>
        <v>0.389345238095238</v>
      </c>
      <c r="F156" s="11">
        <v>65410</v>
      </c>
      <c r="G156" s="11">
        <f t="shared" si="23"/>
        <v>102590</v>
      </c>
      <c r="H156" s="11">
        <f t="shared" si="18"/>
        <v>-11242.9230769229</v>
      </c>
      <c r="I156" s="11">
        <f t="shared" si="19"/>
        <v>11242.9230769229</v>
      </c>
    </row>
    <row r="157" spans="1:9">
      <c r="A157" s="11">
        <f t="shared" si="20"/>
        <v>169000</v>
      </c>
      <c r="B157" s="9">
        <f t="shared" si="21"/>
        <v>0.323615384615386</v>
      </c>
      <c r="C157" s="11">
        <f t="shared" si="16"/>
        <v>54691.0000000002</v>
      </c>
      <c r="D157" s="11">
        <f t="shared" si="17"/>
        <v>114309</v>
      </c>
      <c r="E157" s="9">
        <f t="shared" si="22"/>
        <v>0.389585798816568</v>
      </c>
      <c r="F157" s="11">
        <v>65840</v>
      </c>
      <c r="G157" s="11">
        <f t="shared" si="23"/>
        <v>103160</v>
      </c>
      <c r="H157" s="11">
        <f t="shared" si="18"/>
        <v>-11148.9999999998</v>
      </c>
      <c r="I157" s="11">
        <f t="shared" si="19"/>
        <v>11148.9999999999</v>
      </c>
    </row>
    <row r="158" spans="1:9">
      <c r="A158" s="11">
        <f t="shared" si="20"/>
        <v>170000</v>
      </c>
      <c r="B158" s="9">
        <f t="shared" si="21"/>
        <v>0.324807692307693</v>
      </c>
      <c r="C158" s="11">
        <f t="shared" si="16"/>
        <v>55217.3076923078</v>
      </c>
      <c r="D158" s="11">
        <f t="shared" si="17"/>
        <v>114782.692307692</v>
      </c>
      <c r="E158" s="9">
        <f t="shared" si="22"/>
        <v>0.389823529411765</v>
      </c>
      <c r="F158" s="11">
        <v>66270</v>
      </c>
      <c r="G158" s="11">
        <f t="shared" si="23"/>
        <v>103730</v>
      </c>
      <c r="H158" s="11">
        <f t="shared" si="18"/>
        <v>-11052.6923076922</v>
      </c>
      <c r="I158" s="11">
        <f t="shared" si="19"/>
        <v>11052.6923076922</v>
      </c>
    </row>
    <row r="159" spans="1:9">
      <c r="A159" s="11">
        <f t="shared" si="20"/>
        <v>171000</v>
      </c>
      <c r="B159" s="9">
        <f t="shared" si="21"/>
        <v>0.326000000000001</v>
      </c>
      <c r="C159" s="11">
        <f t="shared" si="16"/>
        <v>55746.0000000002</v>
      </c>
      <c r="D159" s="11">
        <f t="shared" si="17"/>
        <v>115254</v>
      </c>
      <c r="E159" s="9">
        <f t="shared" si="22"/>
        <v>0.390058479532164</v>
      </c>
      <c r="F159" s="11">
        <v>66700</v>
      </c>
      <c r="G159" s="11">
        <f t="shared" si="23"/>
        <v>104300</v>
      </c>
      <c r="H159" s="11">
        <f t="shared" si="18"/>
        <v>-10953.9999999998</v>
      </c>
      <c r="I159" s="11">
        <f t="shared" si="19"/>
        <v>10953.9999999998</v>
      </c>
    </row>
    <row r="160" spans="1:9">
      <c r="A160" s="11">
        <f t="shared" si="20"/>
        <v>172000</v>
      </c>
      <c r="B160" s="9">
        <f t="shared" si="21"/>
        <v>0.327192307692309</v>
      </c>
      <c r="C160" s="11">
        <f t="shared" si="16"/>
        <v>56277.0769230771</v>
      </c>
      <c r="D160" s="11">
        <f t="shared" si="17"/>
        <v>115722.923076923</v>
      </c>
      <c r="E160" s="9">
        <f t="shared" si="22"/>
        <v>0.390290697674419</v>
      </c>
      <c r="F160" s="11">
        <v>67130</v>
      </c>
      <c r="G160" s="11">
        <f t="shared" si="23"/>
        <v>104870</v>
      </c>
      <c r="H160" s="11">
        <f t="shared" si="18"/>
        <v>-10852.9230769229</v>
      </c>
      <c r="I160" s="11">
        <f t="shared" si="19"/>
        <v>10852.9230769229</v>
      </c>
    </row>
    <row r="161" spans="1:9">
      <c r="A161" s="11">
        <f t="shared" si="20"/>
        <v>173000</v>
      </c>
      <c r="B161" s="9">
        <f t="shared" si="21"/>
        <v>0.328384615384616</v>
      </c>
      <c r="C161" s="11">
        <f t="shared" si="16"/>
        <v>56810.5384615386</v>
      </c>
      <c r="D161" s="11">
        <f t="shared" si="17"/>
        <v>116189.461538461</v>
      </c>
      <c r="E161" s="9">
        <f t="shared" si="22"/>
        <v>0.390520231213873</v>
      </c>
      <c r="F161" s="11">
        <v>67560</v>
      </c>
      <c r="G161" s="11">
        <f t="shared" si="23"/>
        <v>105440</v>
      </c>
      <c r="H161" s="11">
        <f t="shared" si="18"/>
        <v>-10749.4615384614</v>
      </c>
      <c r="I161" s="11">
        <f t="shared" si="19"/>
        <v>10749.4615384614</v>
      </c>
    </row>
    <row r="162" ht="15.75" spans="1:9">
      <c r="A162" s="11">
        <f t="shared" si="20"/>
        <v>174000</v>
      </c>
      <c r="B162" s="9">
        <f t="shared" si="21"/>
        <v>0.329576923076924</v>
      </c>
      <c r="C162" s="11">
        <f t="shared" si="16"/>
        <v>57346.3846153848</v>
      </c>
      <c r="D162" s="11">
        <f t="shared" si="17"/>
        <v>116653.615384615</v>
      </c>
      <c r="E162" s="9">
        <f t="shared" si="22"/>
        <v>0.390747126436782</v>
      </c>
      <c r="F162" s="11">
        <v>67990</v>
      </c>
      <c r="G162" s="11">
        <f t="shared" si="23"/>
        <v>106010</v>
      </c>
      <c r="H162" s="11">
        <f t="shared" si="18"/>
        <v>-10643.6153846152</v>
      </c>
      <c r="I162" s="11">
        <f t="shared" si="19"/>
        <v>10643.6153846152</v>
      </c>
    </row>
    <row r="163" ht="15.75" spans="1:9">
      <c r="A163" s="12">
        <f t="shared" si="20"/>
        <v>175000</v>
      </c>
      <c r="B163" s="13">
        <f t="shared" si="21"/>
        <v>0.330769230769232</v>
      </c>
      <c r="C163" s="14">
        <f t="shared" si="16"/>
        <v>57884.6153846156</v>
      </c>
      <c r="D163" s="14">
        <f t="shared" si="17"/>
        <v>117115.384615384</v>
      </c>
      <c r="E163" s="13">
        <f t="shared" si="22"/>
        <v>0.390971428571429</v>
      </c>
      <c r="F163" s="14">
        <v>68420</v>
      </c>
      <c r="G163" s="14">
        <f t="shared" si="23"/>
        <v>106580</v>
      </c>
      <c r="H163" s="14">
        <f t="shared" si="18"/>
        <v>-10535.3846153844</v>
      </c>
      <c r="I163" s="15">
        <f t="shared" si="19"/>
        <v>10535.3846153844</v>
      </c>
    </row>
    <row r="164" spans="1:9">
      <c r="A164" s="11">
        <f t="shared" si="20"/>
        <v>176000</v>
      </c>
      <c r="B164" s="9">
        <f t="shared" si="21"/>
        <v>0.33196153846154</v>
      </c>
      <c r="C164" s="11">
        <f t="shared" si="16"/>
        <v>58425.230769231</v>
      </c>
      <c r="D164" s="11">
        <f t="shared" si="17"/>
        <v>117574.769230769</v>
      </c>
      <c r="E164" s="9">
        <f t="shared" si="22"/>
        <v>0.391193181818182</v>
      </c>
      <c r="F164" s="11">
        <v>68850</v>
      </c>
      <c r="G164" s="11">
        <f t="shared" si="23"/>
        <v>107150</v>
      </c>
      <c r="H164" s="11">
        <f t="shared" si="18"/>
        <v>-10424.769230769</v>
      </c>
      <c r="I164" s="11">
        <f t="shared" si="19"/>
        <v>10424.769230769</v>
      </c>
    </row>
    <row r="165" spans="1:9">
      <c r="A165" s="11">
        <f t="shared" si="20"/>
        <v>177000</v>
      </c>
      <c r="B165" s="9">
        <f t="shared" si="21"/>
        <v>0.333153846153847</v>
      </c>
      <c r="C165" s="11">
        <f t="shared" si="16"/>
        <v>58968.230769231</v>
      </c>
      <c r="D165" s="11">
        <f t="shared" si="17"/>
        <v>118031.769230769</v>
      </c>
      <c r="E165" s="9">
        <f t="shared" si="22"/>
        <v>0.391412429378531</v>
      </c>
      <c r="F165" s="11">
        <v>69280</v>
      </c>
      <c r="G165" s="11">
        <f t="shared" si="23"/>
        <v>107720</v>
      </c>
      <c r="H165" s="11">
        <f t="shared" si="18"/>
        <v>-10311.769230769</v>
      </c>
      <c r="I165" s="11">
        <f t="shared" si="19"/>
        <v>10311.769230769</v>
      </c>
    </row>
    <row r="166" spans="1:9">
      <c r="A166" s="11">
        <f t="shared" si="20"/>
        <v>178000</v>
      </c>
      <c r="B166" s="9">
        <f t="shared" si="21"/>
        <v>0.334346153846155</v>
      </c>
      <c r="C166" s="11">
        <f t="shared" si="16"/>
        <v>59513.6153846156</v>
      </c>
      <c r="D166" s="11">
        <f t="shared" si="17"/>
        <v>118486.384615384</v>
      </c>
      <c r="E166" s="9">
        <f t="shared" si="22"/>
        <v>0.391629213483146</v>
      </c>
      <c r="F166" s="11">
        <v>69710</v>
      </c>
      <c r="G166" s="11">
        <f t="shared" si="23"/>
        <v>108290</v>
      </c>
      <c r="H166" s="11">
        <f t="shared" si="18"/>
        <v>-10196.3846153844</v>
      </c>
      <c r="I166" s="11">
        <f t="shared" si="19"/>
        <v>10196.3846153844</v>
      </c>
    </row>
    <row r="167" spans="1:9">
      <c r="A167" s="11">
        <f t="shared" si="20"/>
        <v>179000</v>
      </c>
      <c r="B167" s="9">
        <f t="shared" si="21"/>
        <v>0.335538461538463</v>
      </c>
      <c r="C167" s="11">
        <f t="shared" si="16"/>
        <v>60061.3846153848</v>
      </c>
      <c r="D167" s="11">
        <f t="shared" si="17"/>
        <v>118938.615384615</v>
      </c>
      <c r="E167" s="9">
        <f t="shared" si="22"/>
        <v>0.391843575418994</v>
      </c>
      <c r="F167" s="11">
        <v>70140</v>
      </c>
      <c r="G167" s="11">
        <f t="shared" si="23"/>
        <v>108860</v>
      </c>
      <c r="H167" s="11">
        <f t="shared" si="18"/>
        <v>-10078.6153846152</v>
      </c>
      <c r="I167" s="11">
        <f t="shared" si="19"/>
        <v>10078.6153846152</v>
      </c>
    </row>
    <row r="168" spans="1:9">
      <c r="A168" s="11">
        <f t="shared" si="20"/>
        <v>180000</v>
      </c>
      <c r="B168" s="9">
        <f t="shared" si="21"/>
        <v>0.33673076923077</v>
      </c>
      <c r="C168" s="11">
        <f t="shared" si="16"/>
        <v>60611.5384615387</v>
      </c>
      <c r="D168" s="11">
        <f t="shared" si="17"/>
        <v>119388.461538461</v>
      </c>
      <c r="E168" s="9">
        <f t="shared" si="22"/>
        <v>0.392055555555556</v>
      </c>
      <c r="F168" s="11">
        <v>70570</v>
      </c>
      <c r="G168" s="11">
        <f t="shared" si="23"/>
        <v>109430</v>
      </c>
      <c r="H168" s="11">
        <f t="shared" si="18"/>
        <v>-9958.46153846133</v>
      </c>
      <c r="I168" s="11">
        <f t="shared" si="19"/>
        <v>9958.46153846133</v>
      </c>
    </row>
    <row r="169" spans="1:9">
      <c r="A169" s="11">
        <f t="shared" si="20"/>
        <v>181000</v>
      </c>
      <c r="B169" s="9">
        <f t="shared" si="21"/>
        <v>0.337923076923078</v>
      </c>
      <c r="C169" s="11">
        <f t="shared" si="16"/>
        <v>61164.0769230771</v>
      </c>
      <c r="D169" s="11">
        <f t="shared" si="17"/>
        <v>119835.923076923</v>
      </c>
      <c r="E169" s="9">
        <f t="shared" si="22"/>
        <v>0.392265193370166</v>
      </c>
      <c r="F169" s="11">
        <v>71000</v>
      </c>
      <c r="G169" s="11">
        <f t="shared" si="23"/>
        <v>110000</v>
      </c>
      <c r="H169" s="11">
        <f t="shared" si="18"/>
        <v>-9835.92307692286</v>
      </c>
      <c r="I169" s="11">
        <f t="shared" si="19"/>
        <v>9835.92307692286</v>
      </c>
    </row>
    <row r="170" spans="1:9">
      <c r="A170" s="11">
        <f t="shared" si="20"/>
        <v>182000</v>
      </c>
      <c r="B170" s="9">
        <f t="shared" si="21"/>
        <v>0.339115384615386</v>
      </c>
      <c r="C170" s="11">
        <f t="shared" si="16"/>
        <v>61719.0000000002</v>
      </c>
      <c r="D170" s="11">
        <f t="shared" si="17"/>
        <v>120281</v>
      </c>
      <c r="E170" s="9">
        <f t="shared" si="22"/>
        <v>0.392472527472527</v>
      </c>
      <c r="F170" s="11">
        <v>71430</v>
      </c>
      <c r="G170" s="11">
        <f t="shared" si="23"/>
        <v>110570</v>
      </c>
      <c r="H170" s="11">
        <f t="shared" si="18"/>
        <v>-9710.99999999978</v>
      </c>
      <c r="I170" s="11">
        <f t="shared" si="19"/>
        <v>9710.99999999978</v>
      </c>
    </row>
    <row r="171" spans="1:9">
      <c r="A171" s="11">
        <f t="shared" si="20"/>
        <v>183000</v>
      </c>
      <c r="B171" s="9">
        <f t="shared" si="21"/>
        <v>0.340307692307694</v>
      </c>
      <c r="C171" s="11">
        <f t="shared" si="16"/>
        <v>62276.3076923079</v>
      </c>
      <c r="D171" s="11">
        <f t="shared" si="17"/>
        <v>120723.692307692</v>
      </c>
      <c r="E171" s="9">
        <f t="shared" si="22"/>
        <v>0.392677595628415</v>
      </c>
      <c r="F171" s="11">
        <v>71860</v>
      </c>
      <c r="G171" s="11">
        <f t="shared" si="23"/>
        <v>111140</v>
      </c>
      <c r="H171" s="11">
        <f t="shared" si="18"/>
        <v>-9583.69230769209</v>
      </c>
      <c r="I171" s="11">
        <f t="shared" si="19"/>
        <v>9583.69230769208</v>
      </c>
    </row>
    <row r="172" ht="15.75" spans="1:9">
      <c r="A172" s="11">
        <f t="shared" si="20"/>
        <v>184000</v>
      </c>
      <c r="B172" s="9">
        <f t="shared" si="21"/>
        <v>0.341500000000001</v>
      </c>
      <c r="C172" s="11">
        <f t="shared" si="16"/>
        <v>62836.0000000002</v>
      </c>
      <c r="D172" s="11">
        <f t="shared" si="17"/>
        <v>121164</v>
      </c>
      <c r="E172" s="9">
        <f t="shared" si="22"/>
        <v>0.392880434782609</v>
      </c>
      <c r="F172" s="11">
        <v>72290</v>
      </c>
      <c r="G172" s="11">
        <f t="shared" si="23"/>
        <v>111710</v>
      </c>
      <c r="H172" s="11">
        <f t="shared" si="18"/>
        <v>-9453.99999999977</v>
      </c>
      <c r="I172" s="11">
        <f t="shared" si="19"/>
        <v>9453.99999999977</v>
      </c>
    </row>
    <row r="173" ht="15.75" spans="1:9">
      <c r="A173" s="12">
        <f t="shared" si="20"/>
        <v>185000</v>
      </c>
      <c r="B173" s="13">
        <f t="shared" si="21"/>
        <v>0.342692307692309</v>
      </c>
      <c r="C173" s="14">
        <f t="shared" si="16"/>
        <v>63398.0769230772</v>
      </c>
      <c r="D173" s="14">
        <f t="shared" si="17"/>
        <v>121601.923076923</v>
      </c>
      <c r="E173" s="13">
        <f t="shared" si="22"/>
        <v>0.393081081081081</v>
      </c>
      <c r="F173" s="14">
        <v>72720</v>
      </c>
      <c r="G173" s="14">
        <f t="shared" si="23"/>
        <v>112280</v>
      </c>
      <c r="H173" s="14">
        <f t="shared" si="18"/>
        <v>-9321.92307692285</v>
      </c>
      <c r="I173" s="15">
        <f t="shared" si="19"/>
        <v>9321.92307692285</v>
      </c>
    </row>
    <row r="174" spans="1:9">
      <c r="A174" s="11">
        <f t="shared" si="20"/>
        <v>186000</v>
      </c>
      <c r="B174" s="9">
        <f t="shared" si="21"/>
        <v>0.343884615384617</v>
      </c>
      <c r="C174" s="11">
        <f t="shared" si="16"/>
        <v>63962.5384615387</v>
      </c>
      <c r="D174" s="11">
        <f t="shared" si="17"/>
        <v>122037.461538461</v>
      </c>
      <c r="E174" s="9">
        <f t="shared" si="22"/>
        <v>0.393279569892473</v>
      </c>
      <c r="F174" s="11">
        <v>73150</v>
      </c>
      <c r="G174" s="11">
        <f t="shared" si="23"/>
        <v>112850</v>
      </c>
      <c r="H174" s="11">
        <f t="shared" si="18"/>
        <v>-9187.4615384613</v>
      </c>
      <c r="I174" s="11">
        <f t="shared" si="19"/>
        <v>9187.4615384613</v>
      </c>
    </row>
    <row r="175" spans="1:9">
      <c r="A175" s="11">
        <f t="shared" si="20"/>
        <v>187000</v>
      </c>
      <c r="B175" s="9">
        <f t="shared" si="21"/>
        <v>0.345076923076924</v>
      </c>
      <c r="C175" s="11">
        <f t="shared" si="16"/>
        <v>64529.3846153849</v>
      </c>
      <c r="D175" s="11">
        <f t="shared" si="17"/>
        <v>122470.615384615</v>
      </c>
      <c r="E175" s="9">
        <f t="shared" si="22"/>
        <v>0.393475935828877</v>
      </c>
      <c r="F175" s="11">
        <v>73580</v>
      </c>
      <c r="G175" s="11">
        <f t="shared" si="23"/>
        <v>113420</v>
      </c>
      <c r="H175" s="11">
        <f t="shared" si="18"/>
        <v>-9050.61538461514</v>
      </c>
      <c r="I175" s="11">
        <f t="shared" si="19"/>
        <v>9050.61538461514</v>
      </c>
    </row>
    <row r="176" spans="1:9">
      <c r="A176" s="11">
        <f t="shared" si="20"/>
        <v>188000</v>
      </c>
      <c r="B176" s="9">
        <f t="shared" si="21"/>
        <v>0.346269230769232</v>
      </c>
      <c r="C176" s="11">
        <f t="shared" si="16"/>
        <v>65098.6153846156</v>
      </c>
      <c r="D176" s="11">
        <f t="shared" si="17"/>
        <v>122901.384615384</v>
      </c>
      <c r="E176" s="9">
        <f t="shared" si="22"/>
        <v>0.393670212765957</v>
      </c>
      <c r="F176" s="11">
        <v>74010</v>
      </c>
      <c r="G176" s="11">
        <f t="shared" si="23"/>
        <v>113990</v>
      </c>
      <c r="H176" s="11">
        <f t="shared" si="18"/>
        <v>-8911.38461538436</v>
      </c>
      <c r="I176" s="11">
        <f t="shared" si="19"/>
        <v>8911.38461538436</v>
      </c>
    </row>
    <row r="177" spans="1:9">
      <c r="A177" s="11">
        <f t="shared" si="20"/>
        <v>189000</v>
      </c>
      <c r="B177" s="9">
        <f t="shared" si="21"/>
        <v>0.34746153846154</v>
      </c>
      <c r="C177" s="11">
        <f t="shared" si="16"/>
        <v>65670.230769231</v>
      </c>
      <c r="D177" s="11">
        <f t="shared" si="17"/>
        <v>123329.769230769</v>
      </c>
      <c r="E177" s="9">
        <f t="shared" si="22"/>
        <v>0.393862433862434</v>
      </c>
      <c r="F177" s="11">
        <v>74440</v>
      </c>
      <c r="G177" s="11">
        <f t="shared" si="23"/>
        <v>114560</v>
      </c>
      <c r="H177" s="11">
        <f t="shared" si="18"/>
        <v>-8769.76923076897</v>
      </c>
      <c r="I177" s="11">
        <f t="shared" si="19"/>
        <v>8769.76923076897</v>
      </c>
    </row>
    <row r="178" spans="1:9">
      <c r="A178" s="11">
        <f t="shared" si="20"/>
        <v>190000</v>
      </c>
      <c r="B178" s="9">
        <f t="shared" si="21"/>
        <v>0.348653846153848</v>
      </c>
      <c r="C178" s="11">
        <f t="shared" si="16"/>
        <v>66244.230769231</v>
      </c>
      <c r="D178" s="11">
        <f t="shared" si="17"/>
        <v>123755.769230769</v>
      </c>
      <c r="E178" s="9">
        <f t="shared" si="22"/>
        <v>0.394052631578947</v>
      </c>
      <c r="F178" s="11">
        <v>74870</v>
      </c>
      <c r="G178" s="11">
        <f t="shared" si="23"/>
        <v>115130</v>
      </c>
      <c r="H178" s="11">
        <f t="shared" si="18"/>
        <v>-8625.76923076897</v>
      </c>
      <c r="I178" s="11">
        <f t="shared" si="19"/>
        <v>8625.76923076897</v>
      </c>
    </row>
    <row r="179" spans="1:9">
      <c r="A179" s="11">
        <f t="shared" si="20"/>
        <v>191000</v>
      </c>
      <c r="B179" s="9">
        <f t="shared" si="21"/>
        <v>0.349846153846155</v>
      </c>
      <c r="C179" s="11">
        <f t="shared" si="16"/>
        <v>66820.6153846157</v>
      </c>
      <c r="D179" s="11">
        <f t="shared" si="17"/>
        <v>124179.384615384</v>
      </c>
      <c r="E179" s="9">
        <f t="shared" si="22"/>
        <v>0.394240837696335</v>
      </c>
      <c r="F179" s="11">
        <v>75300</v>
      </c>
      <c r="G179" s="11">
        <f t="shared" si="23"/>
        <v>115700</v>
      </c>
      <c r="H179" s="11">
        <f t="shared" si="18"/>
        <v>-8479.38461538435</v>
      </c>
      <c r="I179" s="11">
        <f t="shared" si="19"/>
        <v>8479.38461538435</v>
      </c>
    </row>
    <row r="180" spans="1:9">
      <c r="A180" s="11">
        <f t="shared" si="20"/>
        <v>192000</v>
      </c>
      <c r="B180" s="9">
        <f t="shared" si="21"/>
        <v>0.351038461538463</v>
      </c>
      <c r="C180" s="11">
        <f t="shared" si="16"/>
        <v>67399.3846153849</v>
      </c>
      <c r="D180" s="11">
        <f t="shared" si="17"/>
        <v>124600.615384615</v>
      </c>
      <c r="E180" s="9">
        <f t="shared" si="22"/>
        <v>0.394427083333333</v>
      </c>
      <c r="F180" s="11">
        <v>75730</v>
      </c>
      <c r="G180" s="11">
        <f t="shared" si="23"/>
        <v>116270</v>
      </c>
      <c r="H180" s="11">
        <f t="shared" si="18"/>
        <v>-8330.61538461511</v>
      </c>
      <c r="I180" s="11">
        <f t="shared" si="19"/>
        <v>8330.61538461511</v>
      </c>
    </row>
    <row r="181" spans="1:9">
      <c r="A181" s="11">
        <f t="shared" si="20"/>
        <v>193000</v>
      </c>
      <c r="B181" s="9">
        <f t="shared" si="21"/>
        <v>0.352230769230771</v>
      </c>
      <c r="C181" s="11">
        <f t="shared" si="16"/>
        <v>67980.5384615387</v>
      </c>
      <c r="D181" s="11">
        <f t="shared" si="17"/>
        <v>125019.461538461</v>
      </c>
      <c r="E181" s="9">
        <f t="shared" si="22"/>
        <v>0.394611398963731</v>
      </c>
      <c r="F181" s="11">
        <v>76160</v>
      </c>
      <c r="G181" s="11">
        <f t="shared" si="23"/>
        <v>116840</v>
      </c>
      <c r="H181" s="11">
        <f t="shared" si="18"/>
        <v>-8179.46153846126</v>
      </c>
      <c r="I181" s="11">
        <f t="shared" si="19"/>
        <v>8179.46153846126</v>
      </c>
    </row>
    <row r="182" ht="15.75" spans="1:9">
      <c r="A182" s="11">
        <f t="shared" si="20"/>
        <v>194000</v>
      </c>
      <c r="B182" s="9">
        <f t="shared" si="21"/>
        <v>0.353423076923078</v>
      </c>
      <c r="C182" s="11">
        <f t="shared" si="16"/>
        <v>68564.0769230772</v>
      </c>
      <c r="D182" s="11">
        <f t="shared" si="17"/>
        <v>125435.923076923</v>
      </c>
      <c r="E182" s="9">
        <f t="shared" si="22"/>
        <v>0.39479381443299</v>
      </c>
      <c r="F182" s="11">
        <v>76590</v>
      </c>
      <c r="G182" s="11">
        <f t="shared" si="23"/>
        <v>117410</v>
      </c>
      <c r="H182" s="11">
        <f t="shared" si="18"/>
        <v>-8025.92307692279</v>
      </c>
      <c r="I182" s="11">
        <f t="shared" si="19"/>
        <v>8025.92307692279</v>
      </c>
    </row>
    <row r="183" ht="15.75" spans="1:9">
      <c r="A183" s="12">
        <f t="shared" si="20"/>
        <v>195000</v>
      </c>
      <c r="B183" s="13">
        <f t="shared" si="21"/>
        <v>0.354615384615386</v>
      </c>
      <c r="C183" s="14">
        <f t="shared" si="16"/>
        <v>69150.0000000003</v>
      </c>
      <c r="D183" s="14">
        <f t="shared" si="17"/>
        <v>125850</v>
      </c>
      <c r="E183" s="13">
        <f t="shared" si="22"/>
        <v>0.394974358974359</v>
      </c>
      <c r="F183" s="14">
        <v>77020</v>
      </c>
      <c r="G183" s="14">
        <f t="shared" si="23"/>
        <v>117980</v>
      </c>
      <c r="H183" s="14">
        <f t="shared" si="18"/>
        <v>-7869.99999999971</v>
      </c>
      <c r="I183" s="15">
        <f t="shared" si="19"/>
        <v>7869.99999999971</v>
      </c>
    </row>
    <row r="184" spans="1:9">
      <c r="A184" s="11">
        <f t="shared" si="20"/>
        <v>196000</v>
      </c>
      <c r="B184" s="9">
        <f t="shared" si="21"/>
        <v>0.355807692307694</v>
      </c>
      <c r="C184" s="11">
        <f t="shared" si="16"/>
        <v>69738.307692308</v>
      </c>
      <c r="D184" s="11">
        <f t="shared" si="17"/>
        <v>126261.692307692</v>
      </c>
      <c r="E184" s="9">
        <f t="shared" si="22"/>
        <v>0.39515306122449</v>
      </c>
      <c r="F184" s="11">
        <v>77450</v>
      </c>
      <c r="G184" s="11">
        <f t="shared" si="23"/>
        <v>118550</v>
      </c>
      <c r="H184" s="11">
        <f t="shared" si="18"/>
        <v>-7711.69230769201</v>
      </c>
      <c r="I184" s="11">
        <f t="shared" si="19"/>
        <v>7711.69230769201</v>
      </c>
    </row>
    <row r="185" spans="1:9">
      <c r="A185" s="11">
        <f t="shared" si="20"/>
        <v>197000</v>
      </c>
      <c r="B185" s="9">
        <f t="shared" si="21"/>
        <v>0.357000000000002</v>
      </c>
      <c r="C185" s="11">
        <f t="shared" si="16"/>
        <v>70329.0000000003</v>
      </c>
      <c r="D185" s="11">
        <f t="shared" si="17"/>
        <v>126671</v>
      </c>
      <c r="E185" s="9">
        <f t="shared" si="22"/>
        <v>0.395329949238579</v>
      </c>
      <c r="F185" s="11">
        <v>77880</v>
      </c>
      <c r="G185" s="11">
        <f t="shared" si="23"/>
        <v>119120</v>
      </c>
      <c r="H185" s="11">
        <f t="shared" si="18"/>
        <v>-7550.99999999969</v>
      </c>
      <c r="I185" s="11">
        <f t="shared" si="19"/>
        <v>7550.99999999969</v>
      </c>
    </row>
    <row r="186" spans="1:9">
      <c r="A186" s="11">
        <f t="shared" si="20"/>
        <v>198000</v>
      </c>
      <c r="B186" s="9">
        <f t="shared" si="21"/>
        <v>0.358192307692309</v>
      </c>
      <c r="C186" s="11">
        <f t="shared" si="16"/>
        <v>70922.0769230772</v>
      </c>
      <c r="D186" s="11">
        <f t="shared" si="17"/>
        <v>127077.923076923</v>
      </c>
      <c r="E186" s="9">
        <f t="shared" si="22"/>
        <v>0.395505050505051</v>
      </c>
      <c r="F186" s="11">
        <v>78310</v>
      </c>
      <c r="G186" s="11">
        <f t="shared" si="23"/>
        <v>119690</v>
      </c>
      <c r="H186" s="11">
        <f t="shared" si="18"/>
        <v>-7387.92307692277</v>
      </c>
      <c r="I186" s="11">
        <f t="shared" si="19"/>
        <v>7387.92307692277</v>
      </c>
    </row>
    <row r="187" spans="1:9">
      <c r="A187" s="11">
        <f t="shared" si="20"/>
        <v>199000</v>
      </c>
      <c r="B187" s="9">
        <f t="shared" si="21"/>
        <v>0.359384615384617</v>
      </c>
      <c r="C187" s="11">
        <f t="shared" si="16"/>
        <v>71517.5384615388</v>
      </c>
      <c r="D187" s="11">
        <f t="shared" si="17"/>
        <v>127482.461538461</v>
      </c>
      <c r="E187" s="9">
        <f t="shared" si="22"/>
        <v>0.395678391959799</v>
      </c>
      <c r="F187" s="11">
        <v>78740</v>
      </c>
      <c r="G187" s="11">
        <f t="shared" si="23"/>
        <v>120260</v>
      </c>
      <c r="H187" s="11">
        <f t="shared" si="18"/>
        <v>-7222.46153846123</v>
      </c>
      <c r="I187" s="11">
        <f t="shared" si="19"/>
        <v>7222.46153846123</v>
      </c>
    </row>
    <row r="188" spans="1:9">
      <c r="A188" s="11">
        <f t="shared" si="20"/>
        <v>200000</v>
      </c>
      <c r="B188" s="9">
        <f t="shared" si="21"/>
        <v>0.360576923076925</v>
      </c>
      <c r="C188" s="11">
        <f t="shared" si="16"/>
        <v>72115.3846153849</v>
      </c>
      <c r="D188" s="11">
        <f t="shared" si="17"/>
        <v>127884.615384615</v>
      </c>
      <c r="E188" s="9">
        <f t="shared" si="22"/>
        <v>0.39585</v>
      </c>
      <c r="F188" s="11">
        <v>79170</v>
      </c>
      <c r="G188" s="11">
        <f t="shared" si="23"/>
        <v>120830</v>
      </c>
      <c r="H188" s="11">
        <f t="shared" si="18"/>
        <v>-7054.61538461507</v>
      </c>
      <c r="I188" s="11">
        <f t="shared" si="19"/>
        <v>7054.61538461507</v>
      </c>
    </row>
    <row r="189" spans="1:9">
      <c r="A189" s="11">
        <f t="shared" si="20"/>
        <v>201000</v>
      </c>
      <c r="B189" s="9">
        <f t="shared" si="21"/>
        <v>0.361769230769232</v>
      </c>
      <c r="C189" s="11">
        <f t="shared" si="16"/>
        <v>72715.6153846157</v>
      </c>
      <c r="D189" s="11">
        <f t="shared" si="17"/>
        <v>128284.384615384</v>
      </c>
      <c r="E189" s="9">
        <f t="shared" si="22"/>
        <v>0.396019900497512</v>
      </c>
      <c r="F189" s="11">
        <v>79600</v>
      </c>
      <c r="G189" s="11">
        <f t="shared" si="23"/>
        <v>121400</v>
      </c>
      <c r="H189" s="11">
        <f t="shared" si="18"/>
        <v>-6884.38461538429</v>
      </c>
      <c r="I189" s="11">
        <f t="shared" si="19"/>
        <v>6884.38461538429</v>
      </c>
    </row>
    <row r="190" spans="1:9">
      <c r="A190" s="11">
        <f t="shared" si="20"/>
        <v>202000</v>
      </c>
      <c r="B190" s="9">
        <f t="shared" si="21"/>
        <v>0.36296153846154</v>
      </c>
      <c r="C190" s="11">
        <f t="shared" si="16"/>
        <v>73318.2307692311</v>
      </c>
      <c r="D190" s="11">
        <f t="shared" si="17"/>
        <v>128681.769230769</v>
      </c>
      <c r="E190" s="9">
        <f t="shared" si="22"/>
        <v>0.396188118811881</v>
      </c>
      <c r="F190" s="11">
        <v>80030</v>
      </c>
      <c r="G190" s="11">
        <f t="shared" si="23"/>
        <v>121970</v>
      </c>
      <c r="H190" s="11">
        <f t="shared" si="18"/>
        <v>-6711.7692307689</v>
      </c>
      <c r="I190" s="11">
        <f t="shared" si="19"/>
        <v>6711.7692307689</v>
      </c>
    </row>
    <row r="191" spans="1:9">
      <c r="A191" s="11">
        <f t="shared" si="20"/>
        <v>203000</v>
      </c>
      <c r="B191" s="9">
        <f t="shared" si="21"/>
        <v>0.364153846153848</v>
      </c>
      <c r="C191" s="11">
        <f t="shared" si="16"/>
        <v>73923.2307692311</v>
      </c>
      <c r="D191" s="11">
        <f t="shared" si="17"/>
        <v>129076.769230769</v>
      </c>
      <c r="E191" s="9">
        <f t="shared" si="22"/>
        <v>0.396354679802956</v>
      </c>
      <c r="F191" s="11">
        <v>80460</v>
      </c>
      <c r="G191" s="11">
        <f t="shared" si="23"/>
        <v>122540</v>
      </c>
      <c r="H191" s="11">
        <f t="shared" si="18"/>
        <v>-6536.76923076888</v>
      </c>
      <c r="I191" s="11">
        <f t="shared" si="19"/>
        <v>6536.76923076888</v>
      </c>
    </row>
    <row r="192" ht="15.75" spans="1:9">
      <c r="A192" s="11">
        <f t="shared" si="20"/>
        <v>204000</v>
      </c>
      <c r="B192" s="9">
        <f t="shared" si="21"/>
        <v>0.365346153846156</v>
      </c>
      <c r="C192" s="11">
        <f t="shared" si="16"/>
        <v>74530.6153846157</v>
      </c>
      <c r="D192" s="11">
        <f t="shared" si="17"/>
        <v>129469.384615384</v>
      </c>
      <c r="E192" s="9">
        <f t="shared" si="22"/>
        <v>0.396519607843137</v>
      </c>
      <c r="F192" s="11">
        <v>80890</v>
      </c>
      <c r="G192" s="11">
        <f t="shared" si="23"/>
        <v>123110</v>
      </c>
      <c r="H192" s="11">
        <f t="shared" si="18"/>
        <v>-6359.38461538428</v>
      </c>
      <c r="I192" s="11">
        <f t="shared" si="19"/>
        <v>6359.38461538428</v>
      </c>
    </row>
    <row r="193" ht="15.75" spans="1:9">
      <c r="A193" s="12">
        <f t="shared" si="20"/>
        <v>205000</v>
      </c>
      <c r="B193" s="13">
        <f t="shared" si="21"/>
        <v>0.366538461538463</v>
      </c>
      <c r="C193" s="14">
        <f t="shared" si="16"/>
        <v>75140.384615385</v>
      </c>
      <c r="D193" s="14">
        <f t="shared" si="17"/>
        <v>129859.615384615</v>
      </c>
      <c r="E193" s="13">
        <f t="shared" si="22"/>
        <v>0.396682926829268</v>
      </c>
      <c r="F193" s="14">
        <v>81320</v>
      </c>
      <c r="G193" s="14">
        <f t="shared" si="23"/>
        <v>123680</v>
      </c>
      <c r="H193" s="14">
        <f t="shared" si="18"/>
        <v>-6179.61538461503</v>
      </c>
      <c r="I193" s="15">
        <f t="shared" si="19"/>
        <v>6179.61538461503</v>
      </c>
    </row>
    <row r="194" spans="1:9">
      <c r="A194" s="11">
        <f t="shared" si="20"/>
        <v>206000</v>
      </c>
      <c r="B194" s="9">
        <f t="shared" si="21"/>
        <v>0.367730769230771</v>
      </c>
      <c r="C194" s="11">
        <f t="shared" si="16"/>
        <v>75752.5384615388</v>
      </c>
      <c r="D194" s="11">
        <f t="shared" si="17"/>
        <v>130247.461538461</v>
      </c>
      <c r="E194" s="9">
        <f t="shared" si="22"/>
        <v>0.396844660194175</v>
      </c>
      <c r="F194" s="11">
        <v>81750</v>
      </c>
      <c r="G194" s="11">
        <f t="shared" si="23"/>
        <v>124250</v>
      </c>
      <c r="H194" s="11">
        <f t="shared" si="18"/>
        <v>-5997.46153846118</v>
      </c>
      <c r="I194" s="11">
        <f t="shared" si="19"/>
        <v>5997.46153846118</v>
      </c>
    </row>
    <row r="195" spans="1:9">
      <c r="A195" s="11">
        <f t="shared" si="20"/>
        <v>207000</v>
      </c>
      <c r="B195" s="9">
        <f t="shared" si="21"/>
        <v>0.368923076923079</v>
      </c>
      <c r="C195" s="11">
        <f t="shared" si="16"/>
        <v>76367.0769230773</v>
      </c>
      <c r="D195" s="11">
        <f t="shared" si="17"/>
        <v>130632.923076923</v>
      </c>
      <c r="E195" s="9">
        <f t="shared" si="22"/>
        <v>0.397004830917874</v>
      </c>
      <c r="F195" s="11">
        <v>82180</v>
      </c>
      <c r="G195" s="11">
        <f t="shared" si="23"/>
        <v>124820</v>
      </c>
      <c r="H195" s="11">
        <f t="shared" si="18"/>
        <v>-5812.92307692271</v>
      </c>
      <c r="I195" s="11">
        <f t="shared" si="19"/>
        <v>5812.92307692271</v>
      </c>
    </row>
    <row r="196" spans="1:9">
      <c r="A196" s="11">
        <f t="shared" si="20"/>
        <v>208000</v>
      </c>
      <c r="B196" s="9">
        <f t="shared" si="21"/>
        <v>0.370115384615386</v>
      </c>
      <c r="C196" s="11">
        <f t="shared" ref="C196:C259" si="24">A196*B196</f>
        <v>76984.0000000004</v>
      </c>
      <c r="D196" s="11">
        <f t="shared" ref="D196:D259" si="25">+A196-C196</f>
        <v>131016</v>
      </c>
      <c r="E196" s="9">
        <f t="shared" si="22"/>
        <v>0.397163461538462</v>
      </c>
      <c r="F196" s="11">
        <v>82610</v>
      </c>
      <c r="G196" s="11">
        <f t="shared" si="23"/>
        <v>125390</v>
      </c>
      <c r="H196" s="11">
        <f t="shared" ref="H196:H259" si="26">+C196-F196</f>
        <v>-5625.99999999962</v>
      </c>
      <c r="I196" s="11">
        <f t="shared" ref="I196:I259" si="27">+D196-G196</f>
        <v>5625.99999999962</v>
      </c>
    </row>
    <row r="197" spans="1:9">
      <c r="A197" s="11">
        <f t="shared" ref="A197:A260" si="28">+A196+1000</f>
        <v>209000</v>
      </c>
      <c r="B197" s="9">
        <f t="shared" ref="B197:B260" si="29">+B196+(0.45-0.14)/260</f>
        <v>0.371307692307694</v>
      </c>
      <c r="C197" s="11">
        <f t="shared" si="24"/>
        <v>77603.3076923081</v>
      </c>
      <c r="D197" s="11">
        <f t="shared" si="25"/>
        <v>131396.692307692</v>
      </c>
      <c r="E197" s="9">
        <f t="shared" ref="E197:E260" si="30">F197/A197</f>
        <v>0.397320574162679</v>
      </c>
      <c r="F197" s="11">
        <v>83040</v>
      </c>
      <c r="G197" s="11">
        <f t="shared" ref="G197:G260" si="31">+A197-F197</f>
        <v>125960</v>
      </c>
      <c r="H197" s="11">
        <f t="shared" si="26"/>
        <v>-5436.69230769193</v>
      </c>
      <c r="I197" s="11">
        <f t="shared" si="27"/>
        <v>5436.69230769193</v>
      </c>
    </row>
    <row r="198" spans="1:9">
      <c r="A198" s="11">
        <f t="shared" si="28"/>
        <v>210000</v>
      </c>
      <c r="B198" s="9">
        <f t="shared" si="29"/>
        <v>0.372500000000002</v>
      </c>
      <c r="C198" s="11">
        <f t="shared" si="24"/>
        <v>78225.0000000004</v>
      </c>
      <c r="D198" s="11">
        <f t="shared" si="25"/>
        <v>131775</v>
      </c>
      <c r="E198" s="9">
        <f t="shared" si="30"/>
        <v>0.39747619047619</v>
      </c>
      <c r="F198" s="11">
        <v>83470</v>
      </c>
      <c r="G198" s="11">
        <f t="shared" si="31"/>
        <v>126530</v>
      </c>
      <c r="H198" s="11">
        <f t="shared" si="26"/>
        <v>-5244.99999999962</v>
      </c>
      <c r="I198" s="11">
        <f t="shared" si="27"/>
        <v>5244.99999999962</v>
      </c>
    </row>
    <row r="199" spans="1:9">
      <c r="A199" s="11">
        <f t="shared" si="28"/>
        <v>211000</v>
      </c>
      <c r="B199" s="9">
        <f t="shared" si="29"/>
        <v>0.37369230769231</v>
      </c>
      <c r="C199" s="11">
        <f t="shared" si="24"/>
        <v>78849.0769230773</v>
      </c>
      <c r="D199" s="11">
        <f t="shared" si="25"/>
        <v>132150.923076923</v>
      </c>
      <c r="E199" s="9">
        <f t="shared" si="30"/>
        <v>0.397630331753554</v>
      </c>
      <c r="F199" s="11">
        <v>83900</v>
      </c>
      <c r="G199" s="11">
        <f t="shared" si="31"/>
        <v>127100</v>
      </c>
      <c r="H199" s="11">
        <f t="shared" si="26"/>
        <v>-5050.92307692269</v>
      </c>
      <c r="I199" s="11">
        <f t="shared" si="27"/>
        <v>5050.92307692269</v>
      </c>
    </row>
    <row r="200" spans="1:9">
      <c r="A200" s="11">
        <f t="shared" si="28"/>
        <v>212000</v>
      </c>
      <c r="B200" s="9">
        <f t="shared" si="29"/>
        <v>0.374884615384617</v>
      </c>
      <c r="C200" s="11">
        <f t="shared" si="24"/>
        <v>79475.5384615389</v>
      </c>
      <c r="D200" s="11">
        <f t="shared" si="25"/>
        <v>132524.461538461</v>
      </c>
      <c r="E200" s="9">
        <f t="shared" si="30"/>
        <v>0.397783018867925</v>
      </c>
      <c r="F200" s="11">
        <v>84330</v>
      </c>
      <c r="G200" s="11">
        <f t="shared" si="31"/>
        <v>127670</v>
      </c>
      <c r="H200" s="11">
        <f t="shared" si="26"/>
        <v>-4854.46153846114</v>
      </c>
      <c r="I200" s="11">
        <f t="shared" si="27"/>
        <v>4854.46153846115</v>
      </c>
    </row>
    <row r="201" spans="1:9">
      <c r="A201" s="11">
        <f t="shared" si="28"/>
        <v>213000</v>
      </c>
      <c r="B201" s="9">
        <f t="shared" si="29"/>
        <v>0.376076923076925</v>
      </c>
      <c r="C201" s="11">
        <f t="shared" si="24"/>
        <v>80104.384615385</v>
      </c>
      <c r="D201" s="11">
        <f t="shared" si="25"/>
        <v>132895.615384615</v>
      </c>
      <c r="E201" s="9">
        <f t="shared" si="30"/>
        <v>0.397934272300469</v>
      </c>
      <c r="F201" s="11">
        <v>84760</v>
      </c>
      <c r="G201" s="11">
        <f t="shared" si="31"/>
        <v>128240</v>
      </c>
      <c r="H201" s="11">
        <f t="shared" si="26"/>
        <v>-4655.61538461498</v>
      </c>
      <c r="I201" s="11">
        <f t="shared" si="27"/>
        <v>4655.61538461497</v>
      </c>
    </row>
    <row r="202" ht="15.75" spans="1:9">
      <c r="A202" s="11">
        <f t="shared" si="28"/>
        <v>214000</v>
      </c>
      <c r="B202" s="9">
        <f t="shared" si="29"/>
        <v>0.377269230769233</v>
      </c>
      <c r="C202" s="11">
        <f t="shared" si="24"/>
        <v>80735.6153846158</v>
      </c>
      <c r="D202" s="11">
        <f t="shared" si="25"/>
        <v>133264.384615384</v>
      </c>
      <c r="E202" s="9">
        <f t="shared" si="30"/>
        <v>0.398084112149533</v>
      </c>
      <c r="F202" s="11">
        <v>85190</v>
      </c>
      <c r="G202" s="11">
        <f t="shared" si="31"/>
        <v>128810</v>
      </c>
      <c r="H202" s="11">
        <f t="shared" si="26"/>
        <v>-4454.3846153842</v>
      </c>
      <c r="I202" s="11">
        <f t="shared" si="27"/>
        <v>4454.38461538422</v>
      </c>
    </row>
    <row r="203" ht="15.75" spans="1:9">
      <c r="A203" s="12">
        <f t="shared" si="28"/>
        <v>215000</v>
      </c>
      <c r="B203" s="13">
        <f t="shared" si="29"/>
        <v>0.37846153846154</v>
      </c>
      <c r="C203" s="14">
        <f t="shared" si="24"/>
        <v>81369.2307692312</v>
      </c>
      <c r="D203" s="14">
        <f t="shared" si="25"/>
        <v>133630.769230769</v>
      </c>
      <c r="E203" s="13">
        <f t="shared" si="30"/>
        <v>0.398232558139535</v>
      </c>
      <c r="F203" s="14">
        <v>85620</v>
      </c>
      <c r="G203" s="14">
        <f t="shared" si="31"/>
        <v>129380</v>
      </c>
      <c r="H203" s="14">
        <f t="shared" si="26"/>
        <v>-4250.76923076881</v>
      </c>
      <c r="I203" s="15">
        <f t="shared" si="27"/>
        <v>4250.76923076881</v>
      </c>
    </row>
    <row r="204" spans="1:9">
      <c r="A204" s="11">
        <f t="shared" si="28"/>
        <v>216000</v>
      </c>
      <c r="B204" s="9">
        <f t="shared" si="29"/>
        <v>0.379653846153848</v>
      </c>
      <c r="C204" s="11">
        <f t="shared" si="24"/>
        <v>82005.2307692312</v>
      </c>
      <c r="D204" s="11">
        <f t="shared" si="25"/>
        <v>133994.769230769</v>
      </c>
      <c r="E204" s="9">
        <f t="shared" si="30"/>
        <v>0.39837962962963</v>
      </c>
      <c r="F204" s="11">
        <v>86050</v>
      </c>
      <c r="G204" s="11">
        <f t="shared" si="31"/>
        <v>129950</v>
      </c>
      <c r="H204" s="11">
        <f t="shared" si="26"/>
        <v>-4044.76923076881</v>
      </c>
      <c r="I204" s="11">
        <f t="shared" si="27"/>
        <v>4044.76923076881</v>
      </c>
    </row>
    <row r="205" spans="1:9">
      <c r="A205" s="11">
        <f t="shared" si="28"/>
        <v>217000</v>
      </c>
      <c r="B205" s="9">
        <f t="shared" si="29"/>
        <v>0.380846153846156</v>
      </c>
      <c r="C205" s="11">
        <f t="shared" si="24"/>
        <v>82643.6153846158</v>
      </c>
      <c r="D205" s="11">
        <f t="shared" si="25"/>
        <v>134356.384615384</v>
      </c>
      <c r="E205" s="9">
        <f t="shared" si="30"/>
        <v>0.39852534562212</v>
      </c>
      <c r="F205" s="11">
        <v>86480</v>
      </c>
      <c r="G205" s="11">
        <f t="shared" si="31"/>
        <v>130520</v>
      </c>
      <c r="H205" s="11">
        <f t="shared" si="26"/>
        <v>-3836.38461538419</v>
      </c>
      <c r="I205" s="11">
        <f t="shared" si="27"/>
        <v>3836.38461538419</v>
      </c>
    </row>
    <row r="206" spans="1:9">
      <c r="A206" s="11">
        <f t="shared" si="28"/>
        <v>218000</v>
      </c>
      <c r="B206" s="9">
        <f t="shared" si="29"/>
        <v>0.382038461538464</v>
      </c>
      <c r="C206" s="11">
        <f t="shared" si="24"/>
        <v>83284.384615385</v>
      </c>
      <c r="D206" s="11">
        <f t="shared" si="25"/>
        <v>134715.615384615</v>
      </c>
      <c r="E206" s="9">
        <f t="shared" si="30"/>
        <v>0.398669724770642</v>
      </c>
      <c r="F206" s="11">
        <v>86910</v>
      </c>
      <c r="G206" s="11">
        <f t="shared" si="31"/>
        <v>131090</v>
      </c>
      <c r="H206" s="11">
        <f t="shared" si="26"/>
        <v>-3625.61538461495</v>
      </c>
      <c r="I206" s="11">
        <f t="shared" si="27"/>
        <v>3625.61538461497</v>
      </c>
    </row>
    <row r="207" spans="1:9">
      <c r="A207" s="11">
        <f t="shared" si="28"/>
        <v>219000</v>
      </c>
      <c r="B207" s="9">
        <f t="shared" si="29"/>
        <v>0.383230769230771</v>
      </c>
      <c r="C207" s="11">
        <f t="shared" si="24"/>
        <v>83927.5384615389</v>
      </c>
      <c r="D207" s="11">
        <f t="shared" si="25"/>
        <v>135072.461538461</v>
      </c>
      <c r="E207" s="9">
        <f t="shared" si="30"/>
        <v>0.398812785388128</v>
      </c>
      <c r="F207" s="11">
        <v>87340</v>
      </c>
      <c r="G207" s="11">
        <f t="shared" si="31"/>
        <v>131660</v>
      </c>
      <c r="H207" s="11">
        <f t="shared" si="26"/>
        <v>-3412.4615384611</v>
      </c>
      <c r="I207" s="11">
        <f t="shared" si="27"/>
        <v>3412.4615384611</v>
      </c>
    </row>
    <row r="208" spans="1:9">
      <c r="A208" s="11">
        <f t="shared" si="28"/>
        <v>220000</v>
      </c>
      <c r="B208" s="9">
        <f t="shared" si="29"/>
        <v>0.384423076923079</v>
      </c>
      <c r="C208" s="11">
        <f t="shared" si="24"/>
        <v>84573.0769230774</v>
      </c>
      <c r="D208" s="11">
        <f t="shared" si="25"/>
        <v>135426.923076923</v>
      </c>
      <c r="E208" s="9">
        <f t="shared" si="30"/>
        <v>0.398727272727273</v>
      </c>
      <c r="F208" s="11">
        <v>87720</v>
      </c>
      <c r="G208" s="11">
        <f t="shared" si="31"/>
        <v>132280</v>
      </c>
      <c r="H208" s="11">
        <f t="shared" si="26"/>
        <v>-3146.92307692263</v>
      </c>
      <c r="I208" s="11">
        <f t="shared" si="27"/>
        <v>3146.92307692263</v>
      </c>
    </row>
    <row r="209" spans="1:9">
      <c r="A209" s="11">
        <f t="shared" si="28"/>
        <v>221000</v>
      </c>
      <c r="B209" s="9">
        <f t="shared" si="29"/>
        <v>0.385615384615387</v>
      </c>
      <c r="C209" s="11">
        <f t="shared" si="24"/>
        <v>85221.0000000005</v>
      </c>
      <c r="D209" s="11">
        <f t="shared" si="25"/>
        <v>135779</v>
      </c>
      <c r="E209" s="9">
        <f t="shared" si="30"/>
        <v>0.399095022624434</v>
      </c>
      <c r="F209" s="11">
        <v>88200</v>
      </c>
      <c r="G209" s="11">
        <f t="shared" si="31"/>
        <v>132800</v>
      </c>
      <c r="H209" s="11">
        <f t="shared" si="26"/>
        <v>-2978.99999999953</v>
      </c>
      <c r="I209" s="11">
        <f t="shared" si="27"/>
        <v>2978.99999999953</v>
      </c>
    </row>
    <row r="210" spans="1:9">
      <c r="A210" s="11">
        <f t="shared" si="28"/>
        <v>222000</v>
      </c>
      <c r="B210" s="9">
        <f t="shared" si="29"/>
        <v>0.386807692307694</v>
      </c>
      <c r="C210" s="11">
        <f t="shared" si="24"/>
        <v>85871.3076923082</v>
      </c>
      <c r="D210" s="11">
        <f t="shared" si="25"/>
        <v>136128.692307692</v>
      </c>
      <c r="E210" s="9">
        <f t="shared" si="30"/>
        <v>0.399234234234234</v>
      </c>
      <c r="F210" s="11">
        <v>88630</v>
      </c>
      <c r="G210" s="11">
        <f t="shared" si="31"/>
        <v>133370</v>
      </c>
      <c r="H210" s="11">
        <f t="shared" si="26"/>
        <v>-2758.69230769185</v>
      </c>
      <c r="I210" s="11">
        <f t="shared" si="27"/>
        <v>2758.69230769185</v>
      </c>
    </row>
    <row r="211" spans="1:9">
      <c r="A211" s="11">
        <f t="shared" si="28"/>
        <v>223000</v>
      </c>
      <c r="B211" s="9">
        <f t="shared" si="29"/>
        <v>0.388000000000002</v>
      </c>
      <c r="C211" s="11">
        <f t="shared" si="24"/>
        <v>86524.0000000005</v>
      </c>
      <c r="D211" s="11">
        <f t="shared" si="25"/>
        <v>136476</v>
      </c>
      <c r="E211" s="9">
        <f t="shared" si="30"/>
        <v>0.399372197309417</v>
      </c>
      <c r="F211" s="11">
        <v>89060</v>
      </c>
      <c r="G211" s="11">
        <f t="shared" si="31"/>
        <v>133940</v>
      </c>
      <c r="H211" s="11">
        <f t="shared" si="26"/>
        <v>-2535.99999999952</v>
      </c>
      <c r="I211" s="11">
        <f t="shared" si="27"/>
        <v>2535.99999999953</v>
      </c>
    </row>
    <row r="212" ht="15.75" spans="1:9">
      <c r="A212" s="11">
        <f t="shared" si="28"/>
        <v>224000</v>
      </c>
      <c r="B212" s="9">
        <f t="shared" si="29"/>
        <v>0.38919230769231</v>
      </c>
      <c r="C212" s="11">
        <f t="shared" si="24"/>
        <v>87179.0769230774</v>
      </c>
      <c r="D212" s="11">
        <f t="shared" si="25"/>
        <v>136820.923076923</v>
      </c>
      <c r="E212" s="9">
        <f t="shared" si="30"/>
        <v>0.399508928571429</v>
      </c>
      <c r="F212" s="11">
        <v>89490</v>
      </c>
      <c r="G212" s="11">
        <f t="shared" si="31"/>
        <v>134510</v>
      </c>
      <c r="H212" s="11">
        <f t="shared" si="26"/>
        <v>-2310.9230769226</v>
      </c>
      <c r="I212" s="11">
        <f t="shared" si="27"/>
        <v>2310.9230769226</v>
      </c>
    </row>
    <row r="213" ht="15.75" spans="1:9">
      <c r="A213" s="12">
        <f t="shared" si="28"/>
        <v>225000</v>
      </c>
      <c r="B213" s="13">
        <f t="shared" si="29"/>
        <v>0.390384615384618</v>
      </c>
      <c r="C213" s="14">
        <f t="shared" si="24"/>
        <v>87836.5384615389</v>
      </c>
      <c r="D213" s="14">
        <f t="shared" si="25"/>
        <v>137163.461538461</v>
      </c>
      <c r="E213" s="13">
        <f t="shared" si="30"/>
        <v>0.399644444444444</v>
      </c>
      <c r="F213" s="14">
        <v>89920</v>
      </c>
      <c r="G213" s="14">
        <f t="shared" si="31"/>
        <v>135080</v>
      </c>
      <c r="H213" s="14">
        <f t="shared" si="26"/>
        <v>-2083.46153846105</v>
      </c>
      <c r="I213" s="15">
        <f t="shared" si="27"/>
        <v>2083.46153846104</v>
      </c>
    </row>
    <row r="214" spans="1:9">
      <c r="A214" s="11">
        <f t="shared" si="28"/>
        <v>226000</v>
      </c>
      <c r="B214" s="9">
        <f t="shared" si="29"/>
        <v>0.391576923076925</v>
      </c>
      <c r="C214" s="11">
        <f t="shared" si="24"/>
        <v>88496.3846153851</v>
      </c>
      <c r="D214" s="11">
        <f t="shared" si="25"/>
        <v>137503.615384615</v>
      </c>
      <c r="E214" s="9">
        <f t="shared" si="30"/>
        <v>0.399778761061947</v>
      </c>
      <c r="F214" s="11">
        <v>90350</v>
      </c>
      <c r="G214" s="11">
        <f t="shared" si="31"/>
        <v>135650</v>
      </c>
      <c r="H214" s="11">
        <f t="shared" si="26"/>
        <v>-1853.6153846149</v>
      </c>
      <c r="I214" s="11">
        <f t="shared" si="27"/>
        <v>1853.61538461491</v>
      </c>
    </row>
    <row r="215" spans="1:9">
      <c r="A215" s="11">
        <f t="shared" si="28"/>
        <v>227000</v>
      </c>
      <c r="B215" s="9">
        <f t="shared" si="29"/>
        <v>0.392769230769233</v>
      </c>
      <c r="C215" s="11">
        <f t="shared" si="24"/>
        <v>89158.6153846159</v>
      </c>
      <c r="D215" s="11">
        <f t="shared" si="25"/>
        <v>137841.384615384</v>
      </c>
      <c r="E215" s="9">
        <f t="shared" si="30"/>
        <v>0.399911894273128</v>
      </c>
      <c r="F215" s="11">
        <v>90780</v>
      </c>
      <c r="G215" s="11">
        <f t="shared" si="31"/>
        <v>136220</v>
      </c>
      <c r="H215" s="11">
        <f t="shared" si="26"/>
        <v>-1621.38461538412</v>
      </c>
      <c r="I215" s="11">
        <f t="shared" si="27"/>
        <v>1621.3846153841</v>
      </c>
    </row>
    <row r="216" spans="1:9">
      <c r="A216" s="11">
        <f t="shared" si="28"/>
        <v>228000</v>
      </c>
      <c r="B216" s="9">
        <f t="shared" si="29"/>
        <v>0.393961538461541</v>
      </c>
      <c r="C216" s="11">
        <f t="shared" si="24"/>
        <v>89823.2307692313</v>
      </c>
      <c r="D216" s="11">
        <f t="shared" si="25"/>
        <v>138176.769230769</v>
      </c>
      <c r="E216" s="9">
        <f t="shared" si="30"/>
        <v>0.400043859649123</v>
      </c>
      <c r="F216" s="11">
        <v>91210</v>
      </c>
      <c r="G216" s="11">
        <f t="shared" si="31"/>
        <v>136790</v>
      </c>
      <c r="H216" s="11">
        <f t="shared" si="26"/>
        <v>-1386.76923076872</v>
      </c>
      <c r="I216" s="11">
        <f t="shared" si="27"/>
        <v>1386.76923076872</v>
      </c>
    </row>
    <row r="217" spans="1:9">
      <c r="A217" s="11">
        <f t="shared" si="28"/>
        <v>229000</v>
      </c>
      <c r="B217" s="9">
        <f t="shared" si="29"/>
        <v>0.395153846153848</v>
      </c>
      <c r="C217" s="11">
        <f t="shared" si="24"/>
        <v>90490.2307692313</v>
      </c>
      <c r="D217" s="11">
        <f t="shared" si="25"/>
        <v>138509.769230769</v>
      </c>
      <c r="E217" s="9">
        <f t="shared" si="30"/>
        <v>0.400174672489083</v>
      </c>
      <c r="F217" s="11">
        <v>91640</v>
      </c>
      <c r="G217" s="11">
        <f t="shared" si="31"/>
        <v>137360</v>
      </c>
      <c r="H217" s="11">
        <f t="shared" si="26"/>
        <v>-1149.76923076871</v>
      </c>
      <c r="I217" s="11">
        <f t="shared" si="27"/>
        <v>1149.76923076872</v>
      </c>
    </row>
    <row r="218" spans="1:9">
      <c r="A218" s="11">
        <f t="shared" si="28"/>
        <v>230000</v>
      </c>
      <c r="B218" s="9">
        <f t="shared" si="29"/>
        <v>0.396346153846156</v>
      </c>
      <c r="C218" s="11">
        <f t="shared" si="24"/>
        <v>91159.6153846159</v>
      </c>
      <c r="D218" s="11">
        <f t="shared" si="25"/>
        <v>138840.384615384</v>
      </c>
      <c r="E218" s="9">
        <f t="shared" si="30"/>
        <v>0.400304347826087</v>
      </c>
      <c r="F218" s="11">
        <v>92070</v>
      </c>
      <c r="G218" s="11">
        <f t="shared" si="31"/>
        <v>137930</v>
      </c>
      <c r="H218" s="11">
        <f t="shared" si="26"/>
        <v>-910.384615384086</v>
      </c>
      <c r="I218" s="11">
        <f t="shared" si="27"/>
        <v>910.3846153841</v>
      </c>
    </row>
    <row r="219" spans="1:9">
      <c r="A219" s="11">
        <f t="shared" si="28"/>
        <v>231000</v>
      </c>
      <c r="B219" s="9">
        <f t="shared" si="29"/>
        <v>0.397538461538464</v>
      </c>
      <c r="C219" s="11">
        <f t="shared" si="24"/>
        <v>91831.3846153851</v>
      </c>
      <c r="D219" s="11">
        <f t="shared" si="25"/>
        <v>139168.615384615</v>
      </c>
      <c r="E219" s="9">
        <f t="shared" si="30"/>
        <v>0.4004329004329</v>
      </c>
      <c r="F219" s="11">
        <v>92500</v>
      </c>
      <c r="G219" s="11">
        <f t="shared" si="31"/>
        <v>138500</v>
      </c>
      <c r="H219" s="11">
        <f t="shared" si="26"/>
        <v>-668.615384614852</v>
      </c>
      <c r="I219" s="11">
        <f t="shared" si="27"/>
        <v>668.615384614852</v>
      </c>
    </row>
    <row r="220" spans="1:9">
      <c r="A220" s="11">
        <f t="shared" si="28"/>
        <v>232000</v>
      </c>
      <c r="B220" s="9">
        <f t="shared" si="29"/>
        <v>0.398730769230772</v>
      </c>
      <c r="C220" s="11">
        <f t="shared" si="24"/>
        <v>92505.538461539</v>
      </c>
      <c r="D220" s="11">
        <f t="shared" si="25"/>
        <v>139494.461538461</v>
      </c>
      <c r="E220" s="9">
        <f t="shared" si="30"/>
        <v>0.400560344827586</v>
      </c>
      <c r="F220" s="11">
        <v>92930</v>
      </c>
      <c r="G220" s="11">
        <f t="shared" si="31"/>
        <v>139070</v>
      </c>
      <c r="H220" s="11">
        <f t="shared" si="26"/>
        <v>-424.461538460993</v>
      </c>
      <c r="I220" s="11">
        <f t="shared" si="27"/>
        <v>424.461538460979</v>
      </c>
    </row>
    <row r="221" spans="1:9">
      <c r="A221" s="11">
        <f t="shared" si="28"/>
        <v>233000</v>
      </c>
      <c r="B221" s="9">
        <f t="shared" si="29"/>
        <v>0.399923076923079</v>
      </c>
      <c r="C221" s="11">
        <f t="shared" si="24"/>
        <v>93182.0769230775</v>
      </c>
      <c r="D221" s="11">
        <f t="shared" si="25"/>
        <v>139817.923076923</v>
      </c>
      <c r="E221" s="9">
        <f t="shared" si="30"/>
        <v>0.40068669527897</v>
      </c>
      <c r="F221" s="11">
        <v>93360</v>
      </c>
      <c r="G221" s="11">
        <f t="shared" si="31"/>
        <v>139640</v>
      </c>
      <c r="H221" s="11">
        <f t="shared" si="26"/>
        <v>-177.923076922525</v>
      </c>
      <c r="I221" s="11">
        <f t="shared" si="27"/>
        <v>177.92307692254</v>
      </c>
    </row>
    <row r="222" ht="15.75" spans="1:9">
      <c r="A222" s="11">
        <f t="shared" si="28"/>
        <v>234000</v>
      </c>
      <c r="B222" s="9">
        <f t="shared" si="29"/>
        <v>0.401115384615387</v>
      </c>
      <c r="C222" s="11">
        <f t="shared" si="24"/>
        <v>93861.0000000006</v>
      </c>
      <c r="D222" s="11">
        <f t="shared" si="25"/>
        <v>140138.999999999</v>
      </c>
      <c r="E222" s="9">
        <f t="shared" si="30"/>
        <v>0.400811965811966</v>
      </c>
      <c r="F222" s="11">
        <v>93790</v>
      </c>
      <c r="G222" s="11">
        <f t="shared" si="31"/>
        <v>140210</v>
      </c>
      <c r="H222" s="11">
        <f t="shared" si="26"/>
        <v>71.000000000553</v>
      </c>
      <c r="I222" s="11">
        <f t="shared" si="27"/>
        <v>-71.000000000553</v>
      </c>
    </row>
    <row r="223" ht="15.75" spans="1:9">
      <c r="A223" s="12">
        <f t="shared" si="28"/>
        <v>235000</v>
      </c>
      <c r="B223" s="13">
        <f t="shared" si="29"/>
        <v>0.402307692307695</v>
      </c>
      <c r="C223" s="14">
        <f t="shared" si="24"/>
        <v>94542.3076923083</v>
      </c>
      <c r="D223" s="14">
        <f t="shared" si="25"/>
        <v>140457.692307692</v>
      </c>
      <c r="E223" s="13">
        <f t="shared" si="30"/>
        <v>0.400936170212766</v>
      </c>
      <c r="F223" s="14">
        <v>94220</v>
      </c>
      <c r="G223" s="14">
        <f t="shared" si="31"/>
        <v>140780</v>
      </c>
      <c r="H223" s="14">
        <f t="shared" si="26"/>
        <v>322.307692308255</v>
      </c>
      <c r="I223" s="15">
        <f t="shared" si="27"/>
        <v>-322.30769230827</v>
      </c>
    </row>
    <row r="224" spans="1:9">
      <c r="A224" s="11">
        <f t="shared" si="28"/>
        <v>236000</v>
      </c>
      <c r="B224" s="9">
        <f t="shared" si="29"/>
        <v>0.403500000000002</v>
      </c>
      <c r="C224" s="11">
        <f t="shared" si="24"/>
        <v>95226.0000000006</v>
      </c>
      <c r="D224" s="11">
        <f t="shared" si="25"/>
        <v>140773.999999999</v>
      </c>
      <c r="E224" s="9">
        <f t="shared" si="30"/>
        <v>0.401059322033898</v>
      </c>
      <c r="F224" s="11">
        <v>94650</v>
      </c>
      <c r="G224" s="11">
        <f t="shared" si="31"/>
        <v>141350</v>
      </c>
      <c r="H224" s="11">
        <f t="shared" si="26"/>
        <v>576.000000000568</v>
      </c>
      <c r="I224" s="11">
        <f t="shared" si="27"/>
        <v>-576.000000000582</v>
      </c>
    </row>
    <row r="225" spans="1:9">
      <c r="A225" s="11">
        <f t="shared" si="28"/>
        <v>237000</v>
      </c>
      <c r="B225" s="9">
        <f t="shared" si="29"/>
        <v>0.40469230769231</v>
      </c>
      <c r="C225" s="11">
        <f t="shared" si="24"/>
        <v>95912.0769230775</v>
      </c>
      <c r="D225" s="11">
        <f t="shared" si="25"/>
        <v>141087.923076922</v>
      </c>
      <c r="E225" s="9">
        <f t="shared" si="30"/>
        <v>0.401181434599156</v>
      </c>
      <c r="F225" s="11">
        <v>95080</v>
      </c>
      <c r="G225" s="11">
        <f t="shared" si="31"/>
        <v>141920</v>
      </c>
      <c r="H225" s="11">
        <f t="shared" si="26"/>
        <v>832.076923077504</v>
      </c>
      <c r="I225" s="11">
        <f t="shared" si="27"/>
        <v>-832.076923077519</v>
      </c>
    </row>
    <row r="226" spans="1:9">
      <c r="A226" s="11">
        <f t="shared" si="28"/>
        <v>238000</v>
      </c>
      <c r="B226" s="9">
        <f t="shared" si="29"/>
        <v>0.405884615384618</v>
      </c>
      <c r="C226" s="11">
        <f t="shared" si="24"/>
        <v>96600.5384615391</v>
      </c>
      <c r="D226" s="11">
        <f t="shared" si="25"/>
        <v>141399.461538461</v>
      </c>
      <c r="E226" s="9">
        <f t="shared" si="30"/>
        <v>0.401302521008403</v>
      </c>
      <c r="F226" s="11">
        <v>95510</v>
      </c>
      <c r="G226" s="11">
        <f t="shared" si="31"/>
        <v>142490</v>
      </c>
      <c r="H226" s="11">
        <f t="shared" si="26"/>
        <v>1090.53846153905</v>
      </c>
      <c r="I226" s="11">
        <f t="shared" si="27"/>
        <v>-1090.53846153905</v>
      </c>
    </row>
    <row r="227" spans="1:9">
      <c r="A227" s="11">
        <f t="shared" si="28"/>
        <v>239000</v>
      </c>
      <c r="B227" s="9">
        <f t="shared" si="29"/>
        <v>0.407076923076926</v>
      </c>
      <c r="C227" s="11">
        <f t="shared" si="24"/>
        <v>97291.3846153852</v>
      </c>
      <c r="D227" s="11">
        <f t="shared" si="25"/>
        <v>141708.615384615</v>
      </c>
      <c r="E227" s="9">
        <f t="shared" si="30"/>
        <v>0.401422594142259</v>
      </c>
      <c r="F227" s="11">
        <v>95940</v>
      </c>
      <c r="G227" s="11">
        <f t="shared" si="31"/>
        <v>143060</v>
      </c>
      <c r="H227" s="11">
        <f t="shared" si="26"/>
        <v>1351.38461538521</v>
      </c>
      <c r="I227" s="11">
        <f t="shared" si="27"/>
        <v>-1351.38461538521</v>
      </c>
    </row>
    <row r="228" spans="1:9">
      <c r="A228" s="11">
        <f t="shared" si="28"/>
        <v>240000</v>
      </c>
      <c r="B228" s="9">
        <f t="shared" si="29"/>
        <v>0.408269230769233</v>
      </c>
      <c r="C228" s="11">
        <f t="shared" si="24"/>
        <v>97984.615384616</v>
      </c>
      <c r="D228" s="11">
        <f t="shared" si="25"/>
        <v>142015.384615384</v>
      </c>
      <c r="E228" s="9">
        <f t="shared" si="30"/>
        <v>0.401541666666667</v>
      </c>
      <c r="F228" s="11">
        <v>96370</v>
      </c>
      <c r="G228" s="11">
        <f t="shared" si="31"/>
        <v>143630</v>
      </c>
      <c r="H228" s="11">
        <f t="shared" si="26"/>
        <v>1614.61538461599</v>
      </c>
      <c r="I228" s="11">
        <f t="shared" si="27"/>
        <v>-1614.61538461599</v>
      </c>
    </row>
    <row r="229" spans="1:9">
      <c r="A229" s="11">
        <f t="shared" si="28"/>
        <v>241000</v>
      </c>
      <c r="B229" s="9">
        <f t="shared" si="29"/>
        <v>0.409461538461541</v>
      </c>
      <c r="C229" s="11">
        <f t="shared" si="24"/>
        <v>98680.2307692314</v>
      </c>
      <c r="D229" s="11">
        <f t="shared" si="25"/>
        <v>142319.769230769</v>
      </c>
      <c r="E229" s="9">
        <f t="shared" si="30"/>
        <v>0.401659751037344</v>
      </c>
      <c r="F229" s="11">
        <v>96800</v>
      </c>
      <c r="G229" s="11">
        <f t="shared" si="31"/>
        <v>144200</v>
      </c>
      <c r="H229" s="11">
        <f t="shared" si="26"/>
        <v>1880.23076923138</v>
      </c>
      <c r="I229" s="11">
        <f t="shared" si="27"/>
        <v>-1880.23076923139</v>
      </c>
    </row>
    <row r="230" spans="1:9">
      <c r="A230" s="11">
        <f t="shared" si="28"/>
        <v>242000</v>
      </c>
      <c r="B230" s="9">
        <f t="shared" si="29"/>
        <v>0.410653846153849</v>
      </c>
      <c r="C230" s="11">
        <f t="shared" si="24"/>
        <v>99378.2307692314</v>
      </c>
      <c r="D230" s="11">
        <f t="shared" si="25"/>
        <v>142621.769230769</v>
      </c>
      <c r="E230" s="9">
        <f t="shared" si="30"/>
        <v>0.401776859504132</v>
      </c>
      <c r="F230" s="11">
        <v>97230</v>
      </c>
      <c r="G230" s="11">
        <f t="shared" si="31"/>
        <v>144770</v>
      </c>
      <c r="H230" s="11">
        <f t="shared" si="26"/>
        <v>2148.23076923139</v>
      </c>
      <c r="I230" s="11">
        <f t="shared" si="27"/>
        <v>-2148.23076923139</v>
      </c>
    </row>
    <row r="231" spans="1:9">
      <c r="A231" s="11">
        <f t="shared" si="28"/>
        <v>243000</v>
      </c>
      <c r="B231" s="9">
        <f t="shared" si="29"/>
        <v>0.411846153846156</v>
      </c>
      <c r="C231" s="11">
        <f t="shared" si="24"/>
        <v>100078.615384616</v>
      </c>
      <c r="D231" s="11">
        <f t="shared" si="25"/>
        <v>142921.384615384</v>
      </c>
      <c r="E231" s="9">
        <f t="shared" si="30"/>
        <v>0.401893004115226</v>
      </c>
      <c r="F231" s="11">
        <v>97660</v>
      </c>
      <c r="G231" s="11">
        <f t="shared" si="31"/>
        <v>145340</v>
      </c>
      <c r="H231" s="11">
        <f t="shared" si="26"/>
        <v>2418.61538461602</v>
      </c>
      <c r="I231" s="11">
        <f t="shared" si="27"/>
        <v>-2418.61538461602</v>
      </c>
    </row>
    <row r="232" ht="15.75" spans="1:9">
      <c r="A232" s="11">
        <f t="shared" si="28"/>
        <v>244000</v>
      </c>
      <c r="B232" s="9">
        <f t="shared" si="29"/>
        <v>0.413038461538464</v>
      </c>
      <c r="C232" s="11">
        <f t="shared" si="24"/>
        <v>100781.384615385</v>
      </c>
      <c r="D232" s="11">
        <f t="shared" si="25"/>
        <v>143218.615384615</v>
      </c>
      <c r="E232" s="9">
        <f t="shared" si="30"/>
        <v>0.402008196721311</v>
      </c>
      <c r="F232" s="11">
        <v>98090</v>
      </c>
      <c r="G232" s="11">
        <f t="shared" si="31"/>
        <v>145910</v>
      </c>
      <c r="H232" s="11">
        <f t="shared" si="26"/>
        <v>2691.38461538525</v>
      </c>
      <c r="I232" s="11">
        <f t="shared" si="27"/>
        <v>-2691.38461538526</v>
      </c>
    </row>
    <row r="233" ht="15.75" spans="1:9">
      <c r="A233" s="12">
        <f t="shared" si="28"/>
        <v>245000</v>
      </c>
      <c r="B233" s="13">
        <f t="shared" si="29"/>
        <v>0.414230769230772</v>
      </c>
      <c r="C233" s="14">
        <f t="shared" si="24"/>
        <v>101486.538461539</v>
      </c>
      <c r="D233" s="14">
        <f t="shared" si="25"/>
        <v>143513.461538461</v>
      </c>
      <c r="E233" s="13">
        <f t="shared" si="30"/>
        <v>0.402122448979592</v>
      </c>
      <c r="F233" s="14">
        <v>98520</v>
      </c>
      <c r="G233" s="14">
        <f t="shared" si="31"/>
        <v>146480</v>
      </c>
      <c r="H233" s="14">
        <f t="shared" si="26"/>
        <v>2966.53846153911</v>
      </c>
      <c r="I233" s="15">
        <f t="shared" si="27"/>
        <v>-2966.53846153911</v>
      </c>
    </row>
    <row r="234" spans="1:9">
      <c r="A234" s="11">
        <f t="shared" si="28"/>
        <v>246000</v>
      </c>
      <c r="B234" s="9">
        <f t="shared" si="29"/>
        <v>0.41542307692308</v>
      </c>
      <c r="C234" s="11">
        <f t="shared" si="24"/>
        <v>102194.076923078</v>
      </c>
      <c r="D234" s="11">
        <f t="shared" si="25"/>
        <v>143805.923076922</v>
      </c>
      <c r="E234" s="9">
        <f t="shared" si="30"/>
        <v>0.402235772357724</v>
      </c>
      <c r="F234" s="11">
        <v>98950</v>
      </c>
      <c r="G234" s="11">
        <f t="shared" si="31"/>
        <v>147050</v>
      </c>
      <c r="H234" s="11">
        <f t="shared" si="26"/>
        <v>3244.07692307758</v>
      </c>
      <c r="I234" s="11">
        <f t="shared" si="27"/>
        <v>-3244.07692307758</v>
      </c>
    </row>
    <row r="235" spans="1:9">
      <c r="A235" s="11">
        <f t="shared" si="28"/>
        <v>247000</v>
      </c>
      <c r="B235" s="9">
        <f t="shared" si="29"/>
        <v>0.416615384615387</v>
      </c>
      <c r="C235" s="11">
        <f t="shared" si="24"/>
        <v>102904.000000001</v>
      </c>
      <c r="D235" s="11">
        <f t="shared" si="25"/>
        <v>144095.999999999</v>
      </c>
      <c r="E235" s="9">
        <f t="shared" si="30"/>
        <v>0.402348178137652</v>
      </c>
      <c r="F235" s="11">
        <v>99380</v>
      </c>
      <c r="G235" s="11">
        <f t="shared" si="31"/>
        <v>147620</v>
      </c>
      <c r="H235" s="11">
        <f t="shared" si="26"/>
        <v>3524.00000000065</v>
      </c>
      <c r="I235" s="11">
        <f t="shared" si="27"/>
        <v>-3524.00000000064</v>
      </c>
    </row>
    <row r="236" spans="1:9">
      <c r="A236" s="11">
        <f t="shared" si="28"/>
        <v>248000</v>
      </c>
      <c r="B236" s="9">
        <f t="shared" si="29"/>
        <v>0.417807692307695</v>
      </c>
      <c r="C236" s="11">
        <f t="shared" si="24"/>
        <v>103616.307692308</v>
      </c>
      <c r="D236" s="11">
        <f t="shared" si="25"/>
        <v>144383.692307692</v>
      </c>
      <c r="E236" s="9">
        <f t="shared" si="30"/>
        <v>0.402459677419355</v>
      </c>
      <c r="F236" s="11">
        <v>99810</v>
      </c>
      <c r="G236" s="11">
        <f t="shared" si="31"/>
        <v>148190</v>
      </c>
      <c r="H236" s="11">
        <f t="shared" si="26"/>
        <v>3806.30769230836</v>
      </c>
      <c r="I236" s="11">
        <f t="shared" si="27"/>
        <v>-3806.30769230836</v>
      </c>
    </row>
    <row r="237" spans="1:9">
      <c r="A237" s="11">
        <f t="shared" si="28"/>
        <v>249000</v>
      </c>
      <c r="B237" s="9">
        <f t="shared" si="29"/>
        <v>0.419000000000003</v>
      </c>
      <c r="C237" s="11">
        <f t="shared" si="24"/>
        <v>104331.000000001</v>
      </c>
      <c r="D237" s="11">
        <f t="shared" si="25"/>
        <v>144668.999999999</v>
      </c>
      <c r="E237" s="9">
        <f t="shared" si="30"/>
        <v>0.402570281124498</v>
      </c>
      <c r="F237" s="11">
        <v>100240</v>
      </c>
      <c r="G237" s="11">
        <f t="shared" si="31"/>
        <v>148760</v>
      </c>
      <c r="H237" s="11">
        <f t="shared" si="26"/>
        <v>4091.00000000067</v>
      </c>
      <c r="I237" s="11">
        <f t="shared" si="27"/>
        <v>-4091.00000000067</v>
      </c>
    </row>
    <row r="238" spans="1:9">
      <c r="A238" s="11">
        <f t="shared" si="28"/>
        <v>250000</v>
      </c>
      <c r="B238" s="9">
        <f t="shared" si="29"/>
        <v>0.42019230769231</v>
      </c>
      <c r="C238" s="11">
        <f t="shared" si="24"/>
        <v>105048.076923078</v>
      </c>
      <c r="D238" s="11">
        <f t="shared" si="25"/>
        <v>144951.923076922</v>
      </c>
      <c r="E238" s="9">
        <f t="shared" si="30"/>
        <v>0.40268</v>
      </c>
      <c r="F238" s="11">
        <v>100670</v>
      </c>
      <c r="G238" s="11">
        <f t="shared" si="31"/>
        <v>149330</v>
      </c>
      <c r="H238" s="11">
        <f t="shared" si="26"/>
        <v>4378.07692307761</v>
      </c>
      <c r="I238" s="11">
        <f t="shared" si="27"/>
        <v>-4378.07692307761</v>
      </c>
    </row>
    <row r="239" spans="1:9">
      <c r="A239" s="11">
        <f t="shared" si="28"/>
        <v>251000</v>
      </c>
      <c r="B239" s="9">
        <f t="shared" si="29"/>
        <v>0.421384615384618</v>
      </c>
      <c r="C239" s="11">
        <f t="shared" si="24"/>
        <v>105767.538461539</v>
      </c>
      <c r="D239" s="11">
        <f t="shared" si="25"/>
        <v>145232.461538461</v>
      </c>
      <c r="E239" s="9">
        <f t="shared" si="30"/>
        <v>0.402788844621514</v>
      </c>
      <c r="F239" s="11">
        <v>101100</v>
      </c>
      <c r="G239" s="11">
        <f t="shared" si="31"/>
        <v>149900</v>
      </c>
      <c r="H239" s="11">
        <f t="shared" si="26"/>
        <v>4667.53846153915</v>
      </c>
      <c r="I239" s="11">
        <f t="shared" si="27"/>
        <v>-4667.53846153914</v>
      </c>
    </row>
    <row r="240" spans="1:9">
      <c r="A240" s="11">
        <f t="shared" si="28"/>
        <v>252000</v>
      </c>
      <c r="B240" s="9">
        <f t="shared" si="29"/>
        <v>0.422576923076926</v>
      </c>
      <c r="C240" s="11">
        <f t="shared" si="24"/>
        <v>106489.384615385</v>
      </c>
      <c r="D240" s="11">
        <f t="shared" si="25"/>
        <v>145510.615384615</v>
      </c>
      <c r="E240" s="9">
        <f t="shared" si="30"/>
        <v>0.402896825396825</v>
      </c>
      <c r="F240" s="11">
        <v>101530</v>
      </c>
      <c r="G240" s="11">
        <f t="shared" si="31"/>
        <v>150470</v>
      </c>
      <c r="H240" s="11">
        <f t="shared" si="26"/>
        <v>4959.38461538531</v>
      </c>
      <c r="I240" s="11">
        <f t="shared" si="27"/>
        <v>-4959.38461538532</v>
      </c>
    </row>
    <row r="241" spans="1:9">
      <c r="A241" s="11">
        <f t="shared" si="28"/>
        <v>253000</v>
      </c>
      <c r="B241" s="9">
        <f t="shared" si="29"/>
        <v>0.423769230769234</v>
      </c>
      <c r="C241" s="11">
        <f t="shared" si="24"/>
        <v>107213.615384616</v>
      </c>
      <c r="D241" s="11">
        <f t="shared" si="25"/>
        <v>145786.384615384</v>
      </c>
      <c r="E241" s="9">
        <f t="shared" si="30"/>
        <v>0.40300395256917</v>
      </c>
      <c r="F241" s="11">
        <v>101960</v>
      </c>
      <c r="G241" s="11">
        <f t="shared" si="31"/>
        <v>151040</v>
      </c>
      <c r="H241" s="11">
        <f t="shared" si="26"/>
        <v>5253.61538461609</v>
      </c>
      <c r="I241" s="11">
        <f t="shared" si="27"/>
        <v>-5253.61538461607</v>
      </c>
    </row>
    <row r="242" ht="15.75" spans="1:9">
      <c r="A242" s="11">
        <f t="shared" si="28"/>
        <v>254000</v>
      </c>
      <c r="B242" s="9">
        <f t="shared" si="29"/>
        <v>0.424961538461541</v>
      </c>
      <c r="C242" s="11">
        <f t="shared" si="24"/>
        <v>107940.230769231</v>
      </c>
      <c r="D242" s="11">
        <f t="shared" si="25"/>
        <v>146059.769230769</v>
      </c>
      <c r="E242" s="9">
        <f t="shared" si="30"/>
        <v>0.403110236220472</v>
      </c>
      <c r="F242" s="11">
        <v>102390</v>
      </c>
      <c r="G242" s="11">
        <f t="shared" si="31"/>
        <v>151610</v>
      </c>
      <c r="H242" s="11">
        <f t="shared" si="26"/>
        <v>5550.23076923148</v>
      </c>
      <c r="I242" s="11">
        <f t="shared" si="27"/>
        <v>-5550.23076923148</v>
      </c>
    </row>
    <row r="243" ht="15.75" spans="1:9">
      <c r="A243" s="12">
        <f t="shared" si="28"/>
        <v>255000</v>
      </c>
      <c r="B243" s="13">
        <f t="shared" si="29"/>
        <v>0.426153846153849</v>
      </c>
      <c r="C243" s="14">
        <f t="shared" si="24"/>
        <v>108669.230769231</v>
      </c>
      <c r="D243" s="14">
        <f t="shared" si="25"/>
        <v>146330.769230768</v>
      </c>
      <c r="E243" s="13">
        <f t="shared" si="30"/>
        <v>0.40321568627451</v>
      </c>
      <c r="F243" s="14">
        <v>102820</v>
      </c>
      <c r="G243" s="14">
        <f t="shared" si="31"/>
        <v>152180</v>
      </c>
      <c r="H243" s="14">
        <f t="shared" si="26"/>
        <v>5849.23076923149</v>
      </c>
      <c r="I243" s="15">
        <f t="shared" si="27"/>
        <v>-5849.23076923151</v>
      </c>
    </row>
    <row r="244" spans="1:9">
      <c r="A244" s="11">
        <f t="shared" si="28"/>
        <v>256000</v>
      </c>
      <c r="B244" s="9">
        <f t="shared" si="29"/>
        <v>0.427346153846157</v>
      </c>
      <c r="C244" s="11">
        <f t="shared" si="24"/>
        <v>109400.615384616</v>
      </c>
      <c r="D244" s="11">
        <f t="shared" si="25"/>
        <v>146599.384615384</v>
      </c>
      <c r="E244" s="9">
        <f t="shared" si="30"/>
        <v>0.4033203125</v>
      </c>
      <c r="F244" s="11">
        <v>103250</v>
      </c>
      <c r="G244" s="11">
        <f t="shared" si="31"/>
        <v>152750</v>
      </c>
      <c r="H244" s="11">
        <f t="shared" si="26"/>
        <v>6150.61538461612</v>
      </c>
      <c r="I244" s="11">
        <f t="shared" si="27"/>
        <v>-6150.61538461613</v>
      </c>
    </row>
    <row r="245" spans="1:9">
      <c r="A245" s="11">
        <f t="shared" si="28"/>
        <v>257000</v>
      </c>
      <c r="B245" s="9">
        <f t="shared" si="29"/>
        <v>0.428538461538464</v>
      </c>
      <c r="C245" s="11">
        <f t="shared" si="24"/>
        <v>110134.384615385</v>
      </c>
      <c r="D245" s="11">
        <f t="shared" si="25"/>
        <v>146865.615384615</v>
      </c>
      <c r="E245" s="9">
        <f t="shared" si="30"/>
        <v>0.403424124513619</v>
      </c>
      <c r="F245" s="11">
        <v>103680</v>
      </c>
      <c r="G245" s="11">
        <f t="shared" si="31"/>
        <v>153320</v>
      </c>
      <c r="H245" s="11">
        <f t="shared" si="26"/>
        <v>6454.38461538535</v>
      </c>
      <c r="I245" s="11">
        <f t="shared" si="27"/>
        <v>-6454.38461538535</v>
      </c>
    </row>
    <row r="246" spans="1:9">
      <c r="A246" s="11">
        <f t="shared" si="28"/>
        <v>258000</v>
      </c>
      <c r="B246" s="9">
        <f t="shared" si="29"/>
        <v>0.429730769230772</v>
      </c>
      <c r="C246" s="11">
        <f t="shared" si="24"/>
        <v>110870.538461539</v>
      </c>
      <c r="D246" s="11">
        <f t="shared" si="25"/>
        <v>147129.461538461</v>
      </c>
      <c r="E246" s="9">
        <f t="shared" si="30"/>
        <v>0.403527131782946</v>
      </c>
      <c r="F246" s="11">
        <v>104110</v>
      </c>
      <c r="G246" s="11">
        <f t="shared" si="31"/>
        <v>153890</v>
      </c>
      <c r="H246" s="11">
        <f t="shared" si="26"/>
        <v>6760.53846153921</v>
      </c>
      <c r="I246" s="11">
        <f t="shared" si="27"/>
        <v>-6760.5384615392</v>
      </c>
    </row>
    <row r="247" spans="1:9">
      <c r="A247" s="11">
        <f t="shared" si="28"/>
        <v>259000</v>
      </c>
      <c r="B247" s="9">
        <f t="shared" si="29"/>
        <v>0.43092307692308</v>
      </c>
      <c r="C247" s="11">
        <f t="shared" si="24"/>
        <v>111609.076923078</v>
      </c>
      <c r="D247" s="11">
        <f t="shared" si="25"/>
        <v>147390.923076922</v>
      </c>
      <c r="E247" s="9">
        <f t="shared" si="30"/>
        <v>0.403629343629344</v>
      </c>
      <c r="F247" s="11">
        <v>104540</v>
      </c>
      <c r="G247" s="11">
        <f t="shared" si="31"/>
        <v>154460</v>
      </c>
      <c r="H247" s="11">
        <f t="shared" si="26"/>
        <v>7069.07692307768</v>
      </c>
      <c r="I247" s="11">
        <f t="shared" si="27"/>
        <v>-7069.07692307769</v>
      </c>
    </row>
    <row r="248" spans="1:9">
      <c r="A248" s="11">
        <f t="shared" si="28"/>
        <v>260000</v>
      </c>
      <c r="B248" s="9">
        <f t="shared" si="29"/>
        <v>0.432115384615388</v>
      </c>
      <c r="C248" s="11">
        <f t="shared" si="24"/>
        <v>112350.000000001</v>
      </c>
      <c r="D248" s="11">
        <f t="shared" si="25"/>
        <v>147649.999999999</v>
      </c>
      <c r="E248" s="9">
        <f t="shared" si="30"/>
        <v>0.403730769230769</v>
      </c>
      <c r="F248" s="11">
        <v>104970</v>
      </c>
      <c r="G248" s="11">
        <f t="shared" si="31"/>
        <v>155030</v>
      </c>
      <c r="H248" s="11">
        <f t="shared" si="26"/>
        <v>7380.00000000077</v>
      </c>
      <c r="I248" s="11">
        <f t="shared" si="27"/>
        <v>-7380.00000000076</v>
      </c>
    </row>
    <row r="249" spans="1:9">
      <c r="A249" s="11">
        <f t="shared" si="28"/>
        <v>261000</v>
      </c>
      <c r="B249" s="9">
        <f t="shared" si="29"/>
        <v>0.433307692307695</v>
      </c>
      <c r="C249" s="11">
        <f t="shared" si="24"/>
        <v>113093.307692308</v>
      </c>
      <c r="D249" s="11">
        <f t="shared" si="25"/>
        <v>147906.692307692</v>
      </c>
      <c r="E249" s="9">
        <f t="shared" si="30"/>
        <v>0.403831417624521</v>
      </c>
      <c r="F249" s="11">
        <v>105400</v>
      </c>
      <c r="G249" s="11">
        <f t="shared" si="31"/>
        <v>155600</v>
      </c>
      <c r="H249" s="11">
        <f t="shared" si="26"/>
        <v>7693.30769230847</v>
      </c>
      <c r="I249" s="11">
        <f t="shared" si="27"/>
        <v>-7693.30769230847</v>
      </c>
    </row>
    <row r="250" spans="1:9">
      <c r="A250" s="11">
        <f t="shared" si="28"/>
        <v>262000</v>
      </c>
      <c r="B250" s="9">
        <f t="shared" si="29"/>
        <v>0.434500000000003</v>
      </c>
      <c r="C250" s="11">
        <f t="shared" si="24"/>
        <v>113839.000000001</v>
      </c>
      <c r="D250" s="11">
        <f t="shared" si="25"/>
        <v>148160.999999999</v>
      </c>
      <c r="E250" s="9">
        <f t="shared" si="30"/>
        <v>0.403931297709924</v>
      </c>
      <c r="F250" s="11">
        <v>105830</v>
      </c>
      <c r="G250" s="11">
        <f t="shared" si="31"/>
        <v>156170</v>
      </c>
      <c r="H250" s="11">
        <f t="shared" si="26"/>
        <v>8009.00000000079</v>
      </c>
      <c r="I250" s="11">
        <f t="shared" si="27"/>
        <v>-8009.00000000079</v>
      </c>
    </row>
    <row r="251" spans="1:9">
      <c r="A251" s="11">
        <f t="shared" si="28"/>
        <v>263000</v>
      </c>
      <c r="B251" s="9">
        <f t="shared" si="29"/>
        <v>0.435692307692311</v>
      </c>
      <c r="C251" s="11">
        <f t="shared" si="24"/>
        <v>114587.076923078</v>
      </c>
      <c r="D251" s="11">
        <f t="shared" si="25"/>
        <v>148412.923076922</v>
      </c>
      <c r="E251" s="9">
        <f t="shared" si="30"/>
        <v>0.404030418250951</v>
      </c>
      <c r="F251" s="11">
        <v>106260</v>
      </c>
      <c r="G251" s="11">
        <f t="shared" si="31"/>
        <v>156740</v>
      </c>
      <c r="H251" s="11">
        <f t="shared" si="26"/>
        <v>8327.07692307772</v>
      </c>
      <c r="I251" s="11">
        <f t="shared" si="27"/>
        <v>-8327.07692307772</v>
      </c>
    </row>
    <row r="252" ht="15.75" spans="1:9">
      <c r="A252" s="11">
        <f t="shared" si="28"/>
        <v>264000</v>
      </c>
      <c r="B252" s="9">
        <f t="shared" si="29"/>
        <v>0.436884615384618</v>
      </c>
      <c r="C252" s="11">
        <f t="shared" si="24"/>
        <v>115337.538461539</v>
      </c>
      <c r="D252" s="11">
        <f t="shared" si="25"/>
        <v>148662.461538461</v>
      </c>
      <c r="E252" s="9">
        <f t="shared" si="30"/>
        <v>0.404128787878788</v>
      </c>
      <c r="F252" s="11">
        <v>106690</v>
      </c>
      <c r="G252" s="11">
        <f t="shared" si="31"/>
        <v>157310</v>
      </c>
      <c r="H252" s="11">
        <f t="shared" si="26"/>
        <v>8647.53846153927</v>
      </c>
      <c r="I252" s="11">
        <f t="shared" si="27"/>
        <v>-8647.53846153925</v>
      </c>
    </row>
    <row r="253" ht="15.75" spans="1:9">
      <c r="A253" s="12">
        <f t="shared" si="28"/>
        <v>265000</v>
      </c>
      <c r="B253" s="13">
        <f t="shared" si="29"/>
        <v>0.438076923076926</v>
      </c>
      <c r="C253" s="14">
        <f t="shared" si="24"/>
        <v>116090.384615385</v>
      </c>
      <c r="D253" s="14">
        <f t="shared" si="25"/>
        <v>148909.615384615</v>
      </c>
      <c r="E253" s="13">
        <f t="shared" si="30"/>
        <v>0.40422641509434</v>
      </c>
      <c r="F253" s="14">
        <v>107120</v>
      </c>
      <c r="G253" s="14">
        <f t="shared" si="31"/>
        <v>157880</v>
      </c>
      <c r="H253" s="14">
        <f t="shared" si="26"/>
        <v>8970.38461538542</v>
      </c>
      <c r="I253" s="15">
        <f t="shared" si="27"/>
        <v>-8970.38461538544</v>
      </c>
    </row>
    <row r="254" spans="1:9">
      <c r="A254" s="11">
        <f t="shared" si="28"/>
        <v>266000</v>
      </c>
      <c r="B254" s="9">
        <f t="shared" si="29"/>
        <v>0.439269230769234</v>
      </c>
      <c r="C254" s="11">
        <f t="shared" si="24"/>
        <v>116845.615384616</v>
      </c>
      <c r="D254" s="11">
        <f t="shared" si="25"/>
        <v>149154.384615384</v>
      </c>
      <c r="E254" s="9">
        <f t="shared" si="30"/>
        <v>0.404323308270677</v>
      </c>
      <c r="F254" s="11">
        <v>107550</v>
      </c>
      <c r="G254" s="11">
        <f t="shared" si="31"/>
        <v>158450</v>
      </c>
      <c r="H254" s="11">
        <f t="shared" si="26"/>
        <v>9295.61538461621</v>
      </c>
      <c r="I254" s="11">
        <f t="shared" si="27"/>
        <v>-9295.61538461619</v>
      </c>
    </row>
    <row r="255" spans="1:9">
      <c r="A255" s="11">
        <f t="shared" si="28"/>
        <v>267000</v>
      </c>
      <c r="B255" s="9">
        <f t="shared" si="29"/>
        <v>0.440461538461542</v>
      </c>
      <c r="C255" s="11">
        <f t="shared" si="24"/>
        <v>117603.230769232</v>
      </c>
      <c r="D255" s="11">
        <f t="shared" si="25"/>
        <v>149396.769230768</v>
      </c>
      <c r="E255" s="9">
        <f t="shared" si="30"/>
        <v>0.404419475655431</v>
      </c>
      <c r="F255" s="11">
        <v>107980</v>
      </c>
      <c r="G255" s="11">
        <f t="shared" si="31"/>
        <v>159020</v>
      </c>
      <c r="H255" s="11">
        <f t="shared" si="26"/>
        <v>9623.2307692316</v>
      </c>
      <c r="I255" s="11">
        <f t="shared" si="27"/>
        <v>-9623.2307692316</v>
      </c>
    </row>
    <row r="256" spans="1:9">
      <c r="A256" s="11">
        <f t="shared" si="28"/>
        <v>268000</v>
      </c>
      <c r="B256" s="9">
        <f t="shared" si="29"/>
        <v>0.441653846153849</v>
      </c>
      <c r="C256" s="11">
        <f t="shared" si="24"/>
        <v>118363.230769232</v>
      </c>
      <c r="D256" s="11">
        <f t="shared" si="25"/>
        <v>149636.769230768</v>
      </c>
      <c r="E256" s="9">
        <f t="shared" si="30"/>
        <v>0.404514925373134</v>
      </c>
      <c r="F256" s="11">
        <v>108410</v>
      </c>
      <c r="G256" s="11">
        <f t="shared" si="31"/>
        <v>159590</v>
      </c>
      <c r="H256" s="11">
        <f t="shared" si="26"/>
        <v>9953.23076923161</v>
      </c>
      <c r="I256" s="11">
        <f t="shared" si="27"/>
        <v>-9953.23076923162</v>
      </c>
    </row>
    <row r="257" spans="1:9">
      <c r="A257" s="11">
        <f t="shared" si="28"/>
        <v>269000</v>
      </c>
      <c r="B257" s="9">
        <f t="shared" si="29"/>
        <v>0.442846153846157</v>
      </c>
      <c r="C257" s="11">
        <f t="shared" si="24"/>
        <v>119125.615384616</v>
      </c>
      <c r="D257" s="11">
        <f t="shared" si="25"/>
        <v>149874.384615384</v>
      </c>
      <c r="E257" s="9">
        <f t="shared" si="30"/>
        <v>0.404609665427509</v>
      </c>
      <c r="F257" s="11">
        <v>108840</v>
      </c>
      <c r="G257" s="11">
        <f t="shared" si="31"/>
        <v>160160</v>
      </c>
      <c r="H257" s="11">
        <f t="shared" si="26"/>
        <v>10285.6153846162</v>
      </c>
      <c r="I257" s="11">
        <f t="shared" si="27"/>
        <v>-10285.6153846162</v>
      </c>
    </row>
    <row r="258" spans="1:9">
      <c r="A258" s="11">
        <f t="shared" si="28"/>
        <v>270000</v>
      </c>
      <c r="B258" s="9">
        <f t="shared" si="29"/>
        <v>0.444038461538465</v>
      </c>
      <c r="C258" s="11">
        <f t="shared" si="24"/>
        <v>119890.384615385</v>
      </c>
      <c r="D258" s="11">
        <f t="shared" si="25"/>
        <v>150109.615384615</v>
      </c>
      <c r="E258" s="9">
        <f t="shared" si="30"/>
        <v>0.404703703703704</v>
      </c>
      <c r="F258" s="11">
        <v>109270</v>
      </c>
      <c r="G258" s="11">
        <f t="shared" si="31"/>
        <v>160730</v>
      </c>
      <c r="H258" s="11">
        <f t="shared" si="26"/>
        <v>10620.3846153855</v>
      </c>
      <c r="I258" s="11">
        <f t="shared" si="27"/>
        <v>-10620.3846153855</v>
      </c>
    </row>
    <row r="259" spans="1:9">
      <c r="A259" s="11">
        <f t="shared" si="28"/>
        <v>271000</v>
      </c>
      <c r="B259" s="9">
        <f t="shared" si="29"/>
        <v>0.445230769230772</v>
      </c>
      <c r="C259" s="11">
        <f t="shared" si="24"/>
        <v>120657.538461539</v>
      </c>
      <c r="D259" s="11">
        <f t="shared" si="25"/>
        <v>150342.461538461</v>
      </c>
      <c r="E259" s="9">
        <f t="shared" si="30"/>
        <v>0.40479704797048</v>
      </c>
      <c r="F259" s="11">
        <v>109700</v>
      </c>
      <c r="G259" s="11">
        <f t="shared" si="31"/>
        <v>161300</v>
      </c>
      <c r="H259" s="11">
        <f t="shared" si="26"/>
        <v>10957.5384615393</v>
      </c>
      <c r="I259" s="11">
        <f t="shared" si="27"/>
        <v>-10957.5384615393</v>
      </c>
    </row>
    <row r="260" spans="1:9">
      <c r="A260" s="11">
        <f t="shared" si="28"/>
        <v>272000</v>
      </c>
      <c r="B260" s="9">
        <f t="shared" si="29"/>
        <v>0.44642307692308</v>
      </c>
      <c r="C260" s="11">
        <f t="shared" ref="C260:C263" si="32">A260*B260</f>
        <v>121427.076923078</v>
      </c>
      <c r="D260" s="11">
        <f t="shared" ref="D260:D263" si="33">+A260-C260</f>
        <v>150572.923076922</v>
      </c>
      <c r="E260" s="9">
        <f t="shared" si="30"/>
        <v>0.404889705882353</v>
      </c>
      <c r="F260" s="11">
        <v>110130</v>
      </c>
      <c r="G260" s="11">
        <f t="shared" si="31"/>
        <v>161870</v>
      </c>
      <c r="H260" s="11">
        <f t="shared" ref="H260:H263" si="34">+C260-F260</f>
        <v>11297.0769230778</v>
      </c>
      <c r="I260" s="11">
        <f t="shared" ref="I260:I263" si="35">+D260-G260</f>
        <v>-11297.0769230778</v>
      </c>
    </row>
    <row r="261" spans="1:9">
      <c r="A261" s="11">
        <f t="shared" ref="A261:A263" si="36">+A260+1000</f>
        <v>273000</v>
      </c>
      <c r="B261" s="9">
        <f t="shared" ref="B261:B263" si="37">+B260+(0.45-0.14)/260</f>
        <v>0.447615384615388</v>
      </c>
      <c r="C261" s="11">
        <f t="shared" si="32"/>
        <v>122199.000000001</v>
      </c>
      <c r="D261" s="11">
        <f t="shared" si="33"/>
        <v>150800.999999999</v>
      </c>
      <c r="E261" s="9">
        <f t="shared" ref="E261:E263" si="38">F261/A261</f>
        <v>0.404981684981685</v>
      </c>
      <c r="F261" s="11">
        <v>110560</v>
      </c>
      <c r="G261" s="11">
        <f t="shared" ref="G261:G263" si="39">+A261-F261</f>
        <v>162440</v>
      </c>
      <c r="H261" s="11">
        <f t="shared" si="34"/>
        <v>11639.0000000009</v>
      </c>
      <c r="I261" s="11">
        <f t="shared" si="35"/>
        <v>-11639.0000000009</v>
      </c>
    </row>
    <row r="262" ht="15.75" spans="1:9">
      <c r="A262" s="11">
        <f t="shared" si="36"/>
        <v>274000</v>
      </c>
      <c r="B262" s="9">
        <f t="shared" si="37"/>
        <v>0.448807692307696</v>
      </c>
      <c r="C262" s="11">
        <f t="shared" si="32"/>
        <v>122973.307692309</v>
      </c>
      <c r="D262" s="11">
        <f t="shared" si="33"/>
        <v>151026.692307691</v>
      </c>
      <c r="E262" s="9">
        <f t="shared" si="38"/>
        <v>0.40507299270073</v>
      </c>
      <c r="F262" s="11">
        <v>110990</v>
      </c>
      <c r="G262" s="11">
        <f t="shared" si="39"/>
        <v>163010</v>
      </c>
      <c r="H262" s="11">
        <f t="shared" si="34"/>
        <v>11983.3076923086</v>
      </c>
      <c r="I262" s="11">
        <f t="shared" si="35"/>
        <v>-11983.3076923086</v>
      </c>
    </row>
    <row r="263" ht="15.75" spans="1:9">
      <c r="A263" s="12">
        <f t="shared" si="36"/>
        <v>275000</v>
      </c>
      <c r="B263" s="13">
        <f t="shared" si="37"/>
        <v>0.450000000000003</v>
      </c>
      <c r="C263" s="14">
        <f t="shared" si="32"/>
        <v>123750.000000001</v>
      </c>
      <c r="D263" s="14">
        <f t="shared" si="33"/>
        <v>151249.999999999</v>
      </c>
      <c r="E263" s="13">
        <f t="shared" si="38"/>
        <v>0.405163636363636</v>
      </c>
      <c r="F263" s="14">
        <v>111420</v>
      </c>
      <c r="G263" s="14">
        <f t="shared" si="39"/>
        <v>163580</v>
      </c>
      <c r="H263" s="14">
        <f t="shared" si="34"/>
        <v>12330.0000000009</v>
      </c>
      <c r="I263" s="15">
        <f t="shared" si="35"/>
        <v>-12330.0000000009</v>
      </c>
    </row>
    <row r="264" spans="2:2">
      <c r="B264" s="9"/>
    </row>
    <row r="265" spans="2:2">
      <c r="B265" s="9"/>
    </row>
    <row r="266" spans="2:2">
      <c r="B266" s="9"/>
    </row>
    <row r="267" spans="2:2">
      <c r="B267" s="9"/>
    </row>
    <row r="268" spans="2:2">
      <c r="B268" s="9"/>
    </row>
    <row r="269" spans="2:2">
      <c r="B269" s="9"/>
    </row>
    <row r="270" spans="2:2">
      <c r="B270" s="9"/>
    </row>
    <row r="271" spans="2:2">
      <c r="B271" s="9"/>
    </row>
    <row r="272" spans="2:2">
      <c r="B272" s="9"/>
    </row>
    <row r="273" spans="2:2">
      <c r="B273" s="9"/>
    </row>
    <row r="274" spans="2:2">
      <c r="B274" s="9"/>
    </row>
    <row r="275" spans="2:2">
      <c r="B275" s="9"/>
    </row>
    <row r="276" spans="2:2">
      <c r="B276" s="9"/>
    </row>
    <row r="277" spans="2:2">
      <c r="B277" s="9"/>
    </row>
    <row r="278" spans="2:2">
      <c r="B278" s="9"/>
    </row>
    <row r="279" spans="2:2">
      <c r="B279" s="9"/>
    </row>
    <row r="280" spans="2:2">
      <c r="B280" s="9"/>
    </row>
    <row r="281" spans="2:2">
      <c r="B281" s="9"/>
    </row>
    <row r="282" spans="2:2">
      <c r="B282" s="9"/>
    </row>
    <row r="283" spans="2:2">
      <c r="B283" s="9"/>
    </row>
    <row r="284" spans="2:2">
      <c r="B284" s="9"/>
    </row>
    <row r="285" spans="2:2">
      <c r="B285" s="9"/>
    </row>
    <row r="286" spans="2:2">
      <c r="B286" s="9"/>
    </row>
    <row r="287" spans="2:2">
      <c r="B287" s="9"/>
    </row>
    <row r="288" spans="2:2">
      <c r="B288" s="9"/>
    </row>
    <row r="289" spans="2:2">
      <c r="B289" s="9"/>
    </row>
    <row r="290" spans="2:2">
      <c r="B290" s="9"/>
    </row>
    <row r="291" spans="2:2">
      <c r="B291" s="9"/>
    </row>
    <row r="292" spans="2:2">
      <c r="B292" s="9"/>
    </row>
    <row r="293" spans="2:2">
      <c r="B293" s="9"/>
    </row>
    <row r="294" spans="2:2">
      <c r="B294" s="9"/>
    </row>
    <row r="295" spans="2:2">
      <c r="B295" s="9"/>
    </row>
    <row r="296" spans="2:2">
      <c r="B296" s="9"/>
    </row>
    <row r="297" spans="2:2">
      <c r="B297" s="9"/>
    </row>
    <row r="298" spans="2:2">
      <c r="B298" s="9"/>
    </row>
    <row r="299" spans="2:2">
      <c r="B299" s="9"/>
    </row>
    <row r="300" spans="2:2">
      <c r="B300" s="9"/>
    </row>
    <row r="301" spans="2:2">
      <c r="B301" s="9"/>
    </row>
    <row r="302" spans="2:2">
      <c r="B302" s="9"/>
    </row>
    <row r="303" spans="2:2">
      <c r="B303" s="9"/>
    </row>
    <row r="304" spans="2:2">
      <c r="B304" s="9"/>
    </row>
    <row r="305" spans="2:2">
      <c r="B305" s="9"/>
    </row>
    <row r="306" spans="2:2">
      <c r="B306" s="9"/>
    </row>
    <row r="307" spans="2:2">
      <c r="B307" s="9"/>
    </row>
    <row r="308" spans="2:2">
      <c r="B308" s="9"/>
    </row>
    <row r="309" spans="2:2">
      <c r="B309" s="9"/>
    </row>
    <row r="310" spans="2:2">
      <c r="B310" s="9"/>
    </row>
    <row r="311" spans="2:2">
      <c r="B311" s="9"/>
    </row>
    <row r="312" spans="2:2">
      <c r="B312" s="9"/>
    </row>
    <row r="313" spans="2:2">
      <c r="B313" s="9"/>
    </row>
    <row r="314" spans="2:2">
      <c r="B314" s="9"/>
    </row>
    <row r="315" spans="2:2">
      <c r="B315" s="9"/>
    </row>
    <row r="316" spans="2:2">
      <c r="B316" s="9"/>
    </row>
    <row r="317" spans="2:2">
      <c r="B317" s="9"/>
    </row>
    <row r="318" spans="2:2">
      <c r="B318" s="9"/>
    </row>
    <row r="319" spans="2:2">
      <c r="B319" s="9"/>
    </row>
    <row r="320" spans="2:2">
      <c r="B320" s="9"/>
    </row>
    <row r="321" spans="2:2">
      <c r="B321" s="9"/>
    </row>
    <row r="322" spans="2:2">
      <c r="B322" s="9"/>
    </row>
    <row r="323" spans="2:2">
      <c r="B323" s="9"/>
    </row>
    <row r="324" spans="2:2">
      <c r="B324" s="9"/>
    </row>
    <row r="325" spans="2:2">
      <c r="B325" s="9"/>
    </row>
    <row r="326" spans="2:2">
      <c r="B326" s="9"/>
    </row>
    <row r="327" spans="2:2">
      <c r="B327" s="9"/>
    </row>
    <row r="328" spans="2:2">
      <c r="B328" s="9"/>
    </row>
    <row r="329" spans="2:2">
      <c r="B329" s="9"/>
    </row>
    <row r="330" spans="2:2">
      <c r="B330" s="9"/>
    </row>
    <row r="331" spans="2:2">
      <c r="B331" s="9"/>
    </row>
    <row r="332" spans="2:2">
      <c r="B332" s="9"/>
    </row>
    <row r="333" spans="2:2">
      <c r="B333" s="9"/>
    </row>
    <row r="334" spans="2:2">
      <c r="B334" s="9"/>
    </row>
    <row r="335" spans="2:2">
      <c r="B335" s="9"/>
    </row>
    <row r="336" spans="2:2">
      <c r="B336" s="9"/>
    </row>
    <row r="337" spans="2:2">
      <c r="B337" s="9"/>
    </row>
    <row r="338" spans="2:2">
      <c r="B338" s="9"/>
    </row>
    <row r="339" spans="2:2">
      <c r="B339" s="9"/>
    </row>
    <row r="340" spans="2:2">
      <c r="B340" s="9"/>
    </row>
    <row r="341" spans="2:2">
      <c r="B341" s="9"/>
    </row>
    <row r="342" spans="2:2">
      <c r="B342" s="9"/>
    </row>
    <row r="343" spans="2:2">
      <c r="B343" s="9"/>
    </row>
    <row r="344" spans="2:2">
      <c r="B344" s="9"/>
    </row>
    <row r="345" spans="2:2">
      <c r="B345" s="9"/>
    </row>
    <row r="346" spans="2:2">
      <c r="B346" s="9"/>
    </row>
    <row r="347" spans="2:2">
      <c r="B347" s="9"/>
    </row>
    <row r="348" spans="2:2">
      <c r="B348" s="9"/>
    </row>
    <row r="349" spans="2:2">
      <c r="B349" s="9"/>
    </row>
    <row r="350" spans="2:2">
      <c r="B350" s="9"/>
    </row>
    <row r="351" spans="2:2">
      <c r="B351" s="9"/>
    </row>
    <row r="352" spans="2:2">
      <c r="B352" s="9"/>
    </row>
    <row r="353" spans="2:2">
      <c r="B353" s="9"/>
    </row>
    <row r="354" spans="2:2">
      <c r="B354" s="9"/>
    </row>
    <row r="355" spans="2:2">
      <c r="B355" s="9"/>
    </row>
    <row r="356" spans="2:2">
      <c r="B356" s="9"/>
    </row>
    <row r="357" spans="2:2">
      <c r="B357" s="9"/>
    </row>
    <row r="358" spans="2:2">
      <c r="B358" s="9"/>
    </row>
    <row r="359" spans="2:2">
      <c r="B359" s="9"/>
    </row>
    <row r="360" spans="2:2">
      <c r="B360" s="9"/>
    </row>
    <row r="361" spans="2:2">
      <c r="B361" s="9"/>
    </row>
    <row r="362" spans="2:2">
      <c r="B362" s="9"/>
    </row>
    <row r="363" spans="2:2">
      <c r="B363" s="9"/>
    </row>
    <row r="364" spans="2:2">
      <c r="B364" s="9"/>
    </row>
    <row r="365" spans="2:2">
      <c r="B365" s="9"/>
    </row>
    <row r="366" spans="2:2">
      <c r="B366" s="9"/>
    </row>
    <row r="367" spans="2:2">
      <c r="B367" s="9"/>
    </row>
    <row r="368" spans="2:2">
      <c r="B368" s="9"/>
    </row>
    <row r="369" spans="2:2">
      <c r="B369" s="9"/>
    </row>
    <row r="370" spans="2:2">
      <c r="B370" s="9"/>
    </row>
    <row r="371" spans="2:2">
      <c r="B371" s="9"/>
    </row>
    <row r="372" spans="2:2">
      <c r="B372" s="9"/>
    </row>
    <row r="373" spans="2:2">
      <c r="B373" s="9"/>
    </row>
    <row r="374" spans="2:2">
      <c r="B374" s="9"/>
    </row>
    <row r="375" spans="2:2">
      <c r="B375" s="9"/>
    </row>
    <row r="376" spans="2:2">
      <c r="B376" s="9"/>
    </row>
    <row r="377" spans="2:2">
      <c r="B377" s="9"/>
    </row>
    <row r="378" spans="2:2">
      <c r="B378" s="9"/>
    </row>
    <row r="379" spans="2:2">
      <c r="B379" s="9"/>
    </row>
    <row r="380" spans="2:2">
      <c r="B380" s="9"/>
    </row>
    <row r="381" spans="2:2">
      <c r="B381" s="9"/>
    </row>
    <row r="382" spans="2:2">
      <c r="B382" s="9"/>
    </row>
    <row r="383" spans="2:2">
      <c r="B383" s="9"/>
    </row>
  </sheetData>
  <mergeCells count="2">
    <mergeCell ref="B1:D1"/>
    <mergeCell ref="E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B2" sqref="B2"/>
    </sheetView>
  </sheetViews>
  <sheetFormatPr defaultColWidth="9" defaultRowHeight="15"/>
  <cols>
    <col min="2" max="2" width="11.7142857142857" customWidth="1"/>
    <col min="4" max="4" width="10.1428571428571" customWidth="1"/>
    <col min="6" max="7" width="10.1428571428571" customWidth="1"/>
    <col min="9" max="9" width="10.1428571428571" customWidth="1"/>
  </cols>
  <sheetData>
    <row r="1" spans="2:9"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9</v>
      </c>
      <c r="H1" t="s">
        <v>4</v>
      </c>
      <c r="I1" t="s">
        <v>5</v>
      </c>
    </row>
    <row r="2" spans="1:2">
      <c r="A2" t="s">
        <v>0</v>
      </c>
      <c r="B2" s="16">
        <v>126000</v>
      </c>
    </row>
    <row r="3" spans="1:9">
      <c r="A3" s="11"/>
      <c r="B3" s="11">
        <v>0</v>
      </c>
      <c r="C3" s="11">
        <v>15000</v>
      </c>
      <c r="D3" s="11">
        <f>+C3-B3</f>
        <v>15000</v>
      </c>
      <c r="E3" s="11">
        <f>IF($B$2&lt;B3,0,1)</f>
        <v>1</v>
      </c>
      <c r="F3" s="11">
        <f>IF($B$2&gt;C3,D3,$B$2-B3)</f>
        <v>15000</v>
      </c>
      <c r="G3" s="11">
        <f>F3*E3</f>
        <v>15000</v>
      </c>
      <c r="H3" s="9">
        <v>0.23</v>
      </c>
      <c r="I3" s="11">
        <f>G3*H3</f>
        <v>3450</v>
      </c>
    </row>
    <row r="4" spans="1:9">
      <c r="A4" s="11"/>
      <c r="B4" s="11">
        <v>15000</v>
      </c>
      <c r="C4" s="11">
        <v>28000</v>
      </c>
      <c r="D4" s="11">
        <f>+C4-B4</f>
        <v>13000</v>
      </c>
      <c r="E4" s="11">
        <f>IF($B$2&lt;B4,0,1)</f>
        <v>1</v>
      </c>
      <c r="F4" s="11">
        <f>IF($B$2&gt;C4,D4,$B$2-B4)</f>
        <v>13000</v>
      </c>
      <c r="G4" s="11">
        <f>F4*E4</f>
        <v>13000</v>
      </c>
      <c r="H4" s="9">
        <v>0.27</v>
      </c>
      <c r="I4" s="11">
        <f>G4*H4</f>
        <v>3510</v>
      </c>
    </row>
    <row r="5" spans="1:9">
      <c r="A5" s="11"/>
      <c r="B5" s="11">
        <v>28000</v>
      </c>
      <c r="C5" s="11">
        <v>55000</v>
      </c>
      <c r="D5" s="11">
        <f t="shared" ref="D5:D6" si="0">+C5-B5</f>
        <v>27000</v>
      </c>
      <c r="E5" s="11">
        <f t="shared" ref="E5:E7" si="1">IF($B$2&lt;B5,0,1)</f>
        <v>1</v>
      </c>
      <c r="F5" s="11">
        <f t="shared" ref="F5:F6" si="2">IF($B$2&gt;C5,D5,$B$2-B5)</f>
        <v>27000</v>
      </c>
      <c r="G5" s="11">
        <f t="shared" ref="G5:G6" si="3">F5*E5</f>
        <v>27000</v>
      </c>
      <c r="H5" s="9">
        <v>0.38</v>
      </c>
      <c r="I5" s="11">
        <f t="shared" ref="I5:I6" si="4">G5*H5</f>
        <v>10260</v>
      </c>
    </row>
    <row r="6" spans="1:9">
      <c r="A6" s="11"/>
      <c r="B6" s="11">
        <v>55000</v>
      </c>
      <c r="C6" s="11">
        <v>75000</v>
      </c>
      <c r="D6" s="11">
        <f t="shared" si="0"/>
        <v>20000</v>
      </c>
      <c r="E6" s="11">
        <f t="shared" si="1"/>
        <v>1</v>
      </c>
      <c r="F6" s="11">
        <f t="shared" si="2"/>
        <v>20000</v>
      </c>
      <c r="G6" s="11">
        <f t="shared" si="3"/>
        <v>20000</v>
      </c>
      <c r="H6" s="9">
        <v>0.41</v>
      </c>
      <c r="I6" s="11">
        <f t="shared" si="4"/>
        <v>8200</v>
      </c>
    </row>
    <row r="7" spans="1:9">
      <c r="A7" s="11"/>
      <c r="B7" s="11">
        <v>75000</v>
      </c>
      <c r="C7" s="11" t="s">
        <v>12</v>
      </c>
      <c r="D7" s="11">
        <f>+B2-B7</f>
        <v>51000</v>
      </c>
      <c r="E7" s="11">
        <f t="shared" si="1"/>
        <v>1</v>
      </c>
      <c r="F7" s="11">
        <f t="shared" ref="F7" si="5">IF($B$2&gt;C7,D7,$B$2-B7)</f>
        <v>51000</v>
      </c>
      <c r="G7" s="11">
        <f t="shared" ref="G7" si="6">F7*E7</f>
        <v>51000</v>
      </c>
      <c r="H7" s="9">
        <v>0.43</v>
      </c>
      <c r="I7" s="11">
        <f t="shared" ref="I7" si="7">G7*H7</f>
        <v>21930</v>
      </c>
    </row>
    <row r="8" spans="1:9">
      <c r="A8" s="11"/>
      <c r="B8" s="11"/>
      <c r="C8" s="11"/>
      <c r="D8" s="11"/>
      <c r="E8" s="11"/>
      <c r="F8" s="11"/>
      <c r="G8" s="11"/>
      <c r="H8" s="9"/>
      <c r="I8" s="11"/>
    </row>
    <row r="9" spans="1:9">
      <c r="A9" s="11"/>
      <c r="B9" s="11"/>
      <c r="C9" s="11"/>
      <c r="D9" s="11"/>
      <c r="E9" s="11"/>
      <c r="F9" s="11"/>
      <c r="G9" s="11"/>
      <c r="H9" s="9"/>
      <c r="I9" s="11"/>
    </row>
    <row r="10" spans="1:9">
      <c r="A10" s="11"/>
      <c r="B10" s="11"/>
      <c r="C10" s="11"/>
      <c r="D10" s="11"/>
      <c r="E10" s="11"/>
      <c r="F10" s="11"/>
      <c r="G10" s="11"/>
      <c r="H10" s="9"/>
      <c r="I10" s="11"/>
    </row>
    <row r="11" spans="1:9">
      <c r="A11" s="11"/>
      <c r="B11" s="11"/>
      <c r="C11" s="11"/>
      <c r="D11" s="11"/>
      <c r="E11" s="11"/>
      <c r="F11" s="11"/>
      <c r="G11" s="11"/>
      <c r="H11" s="9"/>
      <c r="I11" s="11"/>
    </row>
    <row r="12" spans="1:9">
      <c r="A12" s="11"/>
      <c r="B12" s="11"/>
      <c r="C12" s="11"/>
      <c r="D12" s="11"/>
      <c r="E12" s="11"/>
      <c r="F12" s="11"/>
      <c r="G12" s="11"/>
      <c r="H12" s="9"/>
      <c r="I12" s="11"/>
    </row>
    <row r="13" spans="1:9">
      <c r="A13" s="11"/>
      <c r="B13" s="11"/>
      <c r="C13" s="11"/>
      <c r="D13" s="11"/>
      <c r="E13" s="11"/>
      <c r="F13" s="11"/>
      <c r="G13" s="11">
        <f>SUM(G3:G12)</f>
        <v>126000</v>
      </c>
      <c r="H13" s="11">
        <f>I13/G13*100</f>
        <v>37.5793650793651</v>
      </c>
      <c r="I13" s="11">
        <f t="shared" ref="H13:I13" si="8">SUM(I3:I12)</f>
        <v>47350</v>
      </c>
    </row>
    <row r="14" spans="1:9">
      <c r="A14" s="11"/>
      <c r="B14" s="11"/>
      <c r="C14" s="11"/>
      <c r="D14" s="11"/>
      <c r="E14" s="11"/>
      <c r="F14" s="11"/>
      <c r="G14" s="11"/>
      <c r="H14" s="9"/>
      <c r="I14" s="11"/>
    </row>
    <row r="15" spans="1:9">
      <c r="A15" s="11"/>
      <c r="B15" s="11"/>
      <c r="C15" s="11"/>
      <c r="D15" s="11"/>
      <c r="E15" s="11"/>
      <c r="F15" s="11"/>
      <c r="G15" s="11"/>
      <c r="H15" s="9"/>
      <c r="I15" s="11"/>
    </row>
    <row r="16" spans="1:9">
      <c r="A16" s="11"/>
      <c r="B16" s="11"/>
      <c r="C16" s="11"/>
      <c r="D16" s="11"/>
      <c r="E16" s="11"/>
      <c r="F16" s="11"/>
      <c r="G16" s="11"/>
      <c r="H16" s="9"/>
      <c r="I16" s="11"/>
    </row>
    <row r="17" spans="1:9">
      <c r="A17" s="11"/>
      <c r="B17" s="11"/>
      <c r="C17" s="11"/>
      <c r="D17" s="11"/>
      <c r="E17" s="11"/>
      <c r="F17" s="11"/>
      <c r="G17" s="11"/>
      <c r="H17" s="9"/>
      <c r="I17" s="11"/>
    </row>
    <row r="18" spans="1:9">
      <c r="A18" s="11"/>
      <c r="B18" s="11"/>
      <c r="C18" s="11"/>
      <c r="D18" s="11"/>
      <c r="E18" s="11"/>
      <c r="F18" s="11"/>
      <c r="G18" s="11"/>
      <c r="H18" s="9"/>
      <c r="I18" s="11"/>
    </row>
    <row r="19" spans="1:9">
      <c r="A19" s="11"/>
      <c r="B19" s="11"/>
      <c r="C19" s="11"/>
      <c r="D19" s="11"/>
      <c r="E19" s="11"/>
      <c r="F19" s="11"/>
      <c r="G19" s="11"/>
      <c r="H19" s="9"/>
      <c r="I19" s="11"/>
    </row>
    <row r="20" spans="1:9">
      <c r="A20" s="11"/>
      <c r="B20" s="11"/>
      <c r="C20" s="11"/>
      <c r="D20" s="11"/>
      <c r="E20" s="11"/>
      <c r="F20" s="11"/>
      <c r="G20" s="11"/>
      <c r="H20" s="9"/>
      <c r="I20" s="11"/>
    </row>
    <row r="21" spans="1:9">
      <c r="A21" s="11"/>
      <c r="B21" s="11"/>
      <c r="C21" s="11"/>
      <c r="D21" s="11"/>
      <c r="E21" s="11"/>
      <c r="F21" s="11"/>
      <c r="G21" s="11"/>
      <c r="H21" s="9"/>
      <c r="I21" s="11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11"/>
      <c r="B23" s="11"/>
      <c r="C23" s="11"/>
      <c r="D23" s="11"/>
      <c r="E23" s="11"/>
      <c r="F23" s="11"/>
      <c r="G23" s="11"/>
      <c r="H23" s="11"/>
      <c r="I23" s="11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>
      <c r="A28" s="11"/>
      <c r="B28" s="11"/>
      <c r="C28" s="11"/>
      <c r="D28" s="11"/>
      <c r="E28" s="11"/>
      <c r="F28" s="11"/>
      <c r="G28" s="11"/>
      <c r="H28" s="11"/>
      <c r="I28" s="11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0"/>
  <sheetViews>
    <sheetView topLeftCell="A67" workbookViewId="0">
      <selection activeCell="E90" sqref="E90"/>
    </sheetView>
  </sheetViews>
  <sheetFormatPr defaultColWidth="9.14285714285714" defaultRowHeight="15"/>
  <cols>
    <col min="1" max="1" width="10.8571428571429" customWidth="1"/>
    <col min="3" max="4" width="10.8571428571429" customWidth="1"/>
    <col min="6" max="7" width="10.8571428571429" customWidth="1"/>
    <col min="8" max="8" width="14.1428571428571" customWidth="1"/>
    <col min="9" max="9" width="11.5714285714286" customWidth="1"/>
    <col min="11" max="11" width="9.71428571428571"/>
    <col min="12" max="12" width="12.8571428571429"/>
  </cols>
  <sheetData>
    <row r="1" spans="1:8">
      <c r="A1" t="s">
        <v>0</v>
      </c>
      <c r="B1" s="1" t="s">
        <v>1</v>
      </c>
      <c r="C1" s="1"/>
      <c r="D1" s="1"/>
      <c r="E1" s="1" t="s">
        <v>2</v>
      </c>
      <c r="F1" s="1"/>
      <c r="G1" s="1"/>
      <c r="H1" t="s">
        <v>3</v>
      </c>
    </row>
    <row r="2" ht="15.75" spans="2:9">
      <c r="B2" t="s">
        <v>4</v>
      </c>
      <c r="C2" s="11" t="s">
        <v>5</v>
      </c>
      <c r="D2" t="s">
        <v>6</v>
      </c>
      <c r="E2" t="s">
        <v>4</v>
      </c>
      <c r="F2" s="11" t="s">
        <v>5</v>
      </c>
      <c r="G2" t="s">
        <v>6</v>
      </c>
      <c r="H2" t="s">
        <v>5</v>
      </c>
      <c r="I2" t="s">
        <v>6</v>
      </c>
    </row>
    <row r="3" ht="15.75" spans="1:18">
      <c r="A3" s="12">
        <v>15000</v>
      </c>
      <c r="B3" s="13">
        <v>0.23</v>
      </c>
      <c r="C3" s="14">
        <f>A3*B3</f>
        <v>3450</v>
      </c>
      <c r="D3" s="14">
        <f t="shared" ref="D3:D66" si="0">+A3-C3</f>
        <v>11550</v>
      </c>
      <c r="E3" s="13">
        <v>0.23</v>
      </c>
      <c r="F3" s="14">
        <v>3450</v>
      </c>
      <c r="G3" s="14">
        <f t="shared" ref="G3:G66" si="1">+A3-F3</f>
        <v>11550</v>
      </c>
      <c r="H3" s="14">
        <f t="shared" ref="H3:H66" si="2">+C3-F3</f>
        <v>0</v>
      </c>
      <c r="I3" s="15">
        <f t="shared" ref="I3:I66" si="3">+D3-G3</f>
        <v>0</v>
      </c>
      <c r="K3" s="11"/>
      <c r="L3" s="9"/>
      <c r="M3" s="11"/>
      <c r="N3" s="11"/>
      <c r="O3" s="9"/>
      <c r="P3" s="11"/>
      <c r="Q3" s="11"/>
      <c r="R3" s="11"/>
    </row>
    <row r="4" spans="1:9">
      <c r="A4" s="11">
        <f t="shared" ref="A4:A67" si="4">+A3+1000</f>
        <v>16000</v>
      </c>
      <c r="B4" s="9">
        <f>+B3+(0.43-0.23)/60</f>
        <v>0.233333333333333</v>
      </c>
      <c r="C4" s="11">
        <f t="shared" ref="C3:C66" si="5">A4*B4</f>
        <v>3733.33333333333</v>
      </c>
      <c r="D4" s="11">
        <f t="shared" si="0"/>
        <v>12266.6666666667</v>
      </c>
      <c r="E4" s="9">
        <f t="shared" ref="E4:E67" si="6">F4/A4</f>
        <v>0.2325</v>
      </c>
      <c r="F4" s="11">
        <v>3720</v>
      </c>
      <c r="G4" s="11">
        <f t="shared" si="1"/>
        <v>12280</v>
      </c>
      <c r="H4" s="11">
        <f t="shared" si="2"/>
        <v>13.3333333333335</v>
      </c>
      <c r="I4" s="11">
        <f t="shared" si="3"/>
        <v>-13.3333333333339</v>
      </c>
    </row>
    <row r="5" spans="1:9">
      <c r="A5" s="11">
        <f t="shared" si="4"/>
        <v>17000</v>
      </c>
      <c r="B5" s="9">
        <f t="shared" ref="B5:B36" si="7">+B4+(0.43-0.23)/60</f>
        <v>0.236666666666667</v>
      </c>
      <c r="C5" s="11">
        <f t="shared" si="5"/>
        <v>4023.33333333333</v>
      </c>
      <c r="D5" s="11">
        <f t="shared" si="0"/>
        <v>12976.6666666667</v>
      </c>
      <c r="E5" s="9">
        <f t="shared" si="6"/>
        <v>0.234705882352941</v>
      </c>
      <c r="F5" s="11">
        <v>3990</v>
      </c>
      <c r="G5" s="11">
        <f t="shared" si="1"/>
        <v>13010</v>
      </c>
      <c r="H5" s="11">
        <f t="shared" si="2"/>
        <v>33.3333333333335</v>
      </c>
      <c r="I5" s="11">
        <f t="shared" si="3"/>
        <v>-33.3333333333339</v>
      </c>
    </row>
    <row r="6" spans="1:9">
      <c r="A6" s="11">
        <f t="shared" si="4"/>
        <v>18000</v>
      </c>
      <c r="B6" s="9">
        <f t="shared" si="7"/>
        <v>0.24</v>
      </c>
      <c r="C6" s="11">
        <f t="shared" si="5"/>
        <v>4320</v>
      </c>
      <c r="D6" s="11">
        <f t="shared" si="0"/>
        <v>13680</v>
      </c>
      <c r="E6" s="9">
        <f t="shared" si="6"/>
        <v>0.236666666666667</v>
      </c>
      <c r="F6" s="11">
        <v>4260</v>
      </c>
      <c r="G6" s="11">
        <f t="shared" si="1"/>
        <v>13740</v>
      </c>
      <c r="H6" s="11">
        <f t="shared" si="2"/>
        <v>60</v>
      </c>
      <c r="I6" s="11">
        <f t="shared" si="3"/>
        <v>-60</v>
      </c>
    </row>
    <row r="7" spans="1:9">
      <c r="A7" s="11">
        <f t="shared" si="4"/>
        <v>19000</v>
      </c>
      <c r="B7" s="9">
        <f t="shared" si="7"/>
        <v>0.243333333333333</v>
      </c>
      <c r="C7" s="11">
        <f t="shared" si="5"/>
        <v>4623.33333333333</v>
      </c>
      <c r="D7" s="11">
        <f t="shared" si="0"/>
        <v>14376.6666666667</v>
      </c>
      <c r="E7" s="9">
        <f t="shared" si="6"/>
        <v>0.238421052631579</v>
      </c>
      <c r="F7" s="11">
        <v>4530</v>
      </c>
      <c r="G7" s="11">
        <f t="shared" si="1"/>
        <v>14470</v>
      </c>
      <c r="H7" s="11">
        <f t="shared" si="2"/>
        <v>93.333333333333</v>
      </c>
      <c r="I7" s="11">
        <f t="shared" si="3"/>
        <v>-93.3333333333321</v>
      </c>
    </row>
    <row r="8" spans="1:9">
      <c r="A8" s="11">
        <f t="shared" si="4"/>
        <v>20000</v>
      </c>
      <c r="B8" s="9">
        <f t="shared" si="7"/>
        <v>0.246666666666667</v>
      </c>
      <c r="C8" s="11">
        <f t="shared" si="5"/>
        <v>4933.33333333333</v>
      </c>
      <c r="D8" s="11">
        <f t="shared" si="0"/>
        <v>15066.6666666667</v>
      </c>
      <c r="E8" s="9">
        <f t="shared" si="6"/>
        <v>0.24</v>
      </c>
      <c r="F8" s="11">
        <v>4800</v>
      </c>
      <c r="G8" s="11">
        <f t="shared" si="1"/>
        <v>15200</v>
      </c>
      <c r="H8" s="11">
        <f t="shared" si="2"/>
        <v>133.333333333333</v>
      </c>
      <c r="I8" s="11">
        <f t="shared" si="3"/>
        <v>-133.333333333332</v>
      </c>
    </row>
    <row r="9" spans="1:9">
      <c r="A9" s="11">
        <f t="shared" si="4"/>
        <v>21000</v>
      </c>
      <c r="B9" s="9">
        <f t="shared" si="7"/>
        <v>0.25</v>
      </c>
      <c r="C9" s="11">
        <f t="shared" si="5"/>
        <v>5250</v>
      </c>
      <c r="D9" s="11">
        <f t="shared" si="0"/>
        <v>15750</v>
      </c>
      <c r="E9" s="9">
        <f t="shared" si="6"/>
        <v>0.241428571428571</v>
      </c>
      <c r="F9" s="11">
        <v>5070</v>
      </c>
      <c r="G9" s="11">
        <f t="shared" si="1"/>
        <v>15930</v>
      </c>
      <c r="H9" s="11">
        <f t="shared" si="2"/>
        <v>179.999999999999</v>
      </c>
      <c r="I9" s="11">
        <f t="shared" si="3"/>
        <v>-180</v>
      </c>
    </row>
    <row r="10" spans="1:9">
      <c r="A10" s="11">
        <f t="shared" si="4"/>
        <v>22000</v>
      </c>
      <c r="B10" s="9">
        <f t="shared" si="7"/>
        <v>0.253333333333333</v>
      </c>
      <c r="C10" s="11">
        <f t="shared" si="5"/>
        <v>5573.33333333333</v>
      </c>
      <c r="D10" s="11">
        <f t="shared" si="0"/>
        <v>16426.6666666667</v>
      </c>
      <c r="E10" s="9">
        <f t="shared" si="6"/>
        <v>0.242727272727273</v>
      </c>
      <c r="F10" s="11">
        <v>5340</v>
      </c>
      <c r="G10" s="11">
        <f t="shared" si="1"/>
        <v>16660</v>
      </c>
      <c r="H10" s="11">
        <f t="shared" si="2"/>
        <v>233.333333333333</v>
      </c>
      <c r="I10" s="11">
        <f t="shared" si="3"/>
        <v>-233.333333333332</v>
      </c>
    </row>
    <row r="11" spans="1:9">
      <c r="A11" s="11">
        <f t="shared" si="4"/>
        <v>23000</v>
      </c>
      <c r="B11" s="9">
        <f t="shared" si="7"/>
        <v>0.256666666666667</v>
      </c>
      <c r="C11" s="11">
        <f t="shared" si="5"/>
        <v>5903.33333333333</v>
      </c>
      <c r="D11" s="11">
        <f t="shared" si="0"/>
        <v>17096.6666666667</v>
      </c>
      <c r="E11" s="9">
        <f t="shared" si="6"/>
        <v>0.243913043478261</v>
      </c>
      <c r="F11" s="11">
        <v>5610</v>
      </c>
      <c r="G11" s="11">
        <f t="shared" si="1"/>
        <v>17390</v>
      </c>
      <c r="H11" s="11">
        <f t="shared" si="2"/>
        <v>293.333333333333</v>
      </c>
      <c r="I11" s="11">
        <f t="shared" si="3"/>
        <v>-293.333333333332</v>
      </c>
    </row>
    <row r="12" ht="15.75" spans="1:9">
      <c r="A12" s="11">
        <f t="shared" si="4"/>
        <v>24000</v>
      </c>
      <c r="B12" s="9">
        <f t="shared" si="7"/>
        <v>0.26</v>
      </c>
      <c r="C12" s="11">
        <f t="shared" si="5"/>
        <v>6240</v>
      </c>
      <c r="D12" s="11">
        <f t="shared" si="0"/>
        <v>17760</v>
      </c>
      <c r="E12" s="9">
        <f t="shared" si="6"/>
        <v>0.245</v>
      </c>
      <c r="F12" s="11">
        <v>5880</v>
      </c>
      <c r="G12" s="11">
        <f t="shared" si="1"/>
        <v>18120</v>
      </c>
      <c r="H12" s="11">
        <f t="shared" si="2"/>
        <v>360</v>
      </c>
      <c r="I12" s="11">
        <f t="shared" si="3"/>
        <v>-360</v>
      </c>
    </row>
    <row r="13" ht="15.75" spans="1:18">
      <c r="A13" s="12">
        <f t="shared" si="4"/>
        <v>25000</v>
      </c>
      <c r="B13" s="13">
        <f t="shared" si="7"/>
        <v>0.263333333333333</v>
      </c>
      <c r="C13" s="14">
        <f t="shared" si="5"/>
        <v>6583.33333333333</v>
      </c>
      <c r="D13" s="14">
        <f t="shared" si="0"/>
        <v>18416.6666666667</v>
      </c>
      <c r="E13" s="13">
        <f t="shared" si="6"/>
        <v>0.246</v>
      </c>
      <c r="F13" s="14">
        <v>6150</v>
      </c>
      <c r="G13" s="14">
        <f t="shared" si="1"/>
        <v>18850</v>
      </c>
      <c r="H13" s="14">
        <f t="shared" si="2"/>
        <v>433.333333333334</v>
      </c>
      <c r="I13" s="15">
        <f t="shared" si="3"/>
        <v>-433.333333333336</v>
      </c>
      <c r="K13" s="11"/>
      <c r="L13" s="9"/>
      <c r="M13" s="11"/>
      <c r="N13" s="11"/>
      <c r="O13" s="9"/>
      <c r="P13" s="11"/>
      <c r="Q13" s="11"/>
      <c r="R13" s="11"/>
    </row>
    <row r="14" spans="1:9">
      <c r="A14" s="11">
        <f t="shared" si="4"/>
        <v>26000</v>
      </c>
      <c r="B14" s="9">
        <f t="shared" si="7"/>
        <v>0.266666666666667</v>
      </c>
      <c r="C14" s="11">
        <f t="shared" si="5"/>
        <v>6933.33333333333</v>
      </c>
      <c r="D14" s="11">
        <f t="shared" si="0"/>
        <v>19066.6666666667</v>
      </c>
      <c r="E14" s="9">
        <f t="shared" si="6"/>
        <v>0.246923076923077</v>
      </c>
      <c r="F14" s="11">
        <v>6420</v>
      </c>
      <c r="G14" s="11">
        <f t="shared" si="1"/>
        <v>19580</v>
      </c>
      <c r="H14" s="11">
        <f t="shared" si="2"/>
        <v>513.333333333335</v>
      </c>
      <c r="I14" s="11">
        <f t="shared" si="3"/>
        <v>-513.333333333336</v>
      </c>
    </row>
    <row r="15" spans="1:9">
      <c r="A15" s="11">
        <f t="shared" si="4"/>
        <v>27000</v>
      </c>
      <c r="B15" s="9">
        <f t="shared" si="7"/>
        <v>0.27</v>
      </c>
      <c r="C15" s="11">
        <f t="shared" si="5"/>
        <v>7290</v>
      </c>
      <c r="D15" s="11">
        <f t="shared" si="0"/>
        <v>19710</v>
      </c>
      <c r="E15" s="9">
        <f t="shared" si="6"/>
        <v>0.247777777777778</v>
      </c>
      <c r="F15" s="11">
        <v>6690</v>
      </c>
      <c r="G15" s="11">
        <f t="shared" si="1"/>
        <v>20310</v>
      </c>
      <c r="H15" s="11">
        <f t="shared" si="2"/>
        <v>600.000000000002</v>
      </c>
      <c r="I15" s="11">
        <f t="shared" si="3"/>
        <v>-600</v>
      </c>
    </row>
    <row r="16" spans="1:9">
      <c r="A16" s="11">
        <f t="shared" si="4"/>
        <v>28000</v>
      </c>
      <c r="B16" s="9">
        <f t="shared" si="7"/>
        <v>0.273333333333333</v>
      </c>
      <c r="C16" s="11">
        <f t="shared" si="5"/>
        <v>7653.33333333334</v>
      </c>
      <c r="D16" s="11">
        <f t="shared" si="0"/>
        <v>20346.6666666667</v>
      </c>
      <c r="E16" s="9">
        <f t="shared" si="6"/>
        <v>0.248571428571429</v>
      </c>
      <c r="F16" s="11">
        <v>6960</v>
      </c>
      <c r="G16" s="11">
        <f t="shared" si="1"/>
        <v>21040</v>
      </c>
      <c r="H16" s="11">
        <f t="shared" si="2"/>
        <v>693.333333333336</v>
      </c>
      <c r="I16" s="11">
        <f t="shared" si="3"/>
        <v>-693.333333333336</v>
      </c>
    </row>
    <row r="17" spans="1:9">
      <c r="A17" s="11">
        <f t="shared" si="4"/>
        <v>29000</v>
      </c>
      <c r="B17" s="9">
        <f t="shared" si="7"/>
        <v>0.276666666666667</v>
      </c>
      <c r="C17" s="11">
        <f t="shared" si="5"/>
        <v>8023.33333333334</v>
      </c>
      <c r="D17" s="11">
        <f t="shared" si="0"/>
        <v>20976.6666666667</v>
      </c>
      <c r="E17" s="9">
        <f t="shared" si="6"/>
        <v>0.253103448275862</v>
      </c>
      <c r="F17" s="11">
        <v>7340</v>
      </c>
      <c r="G17" s="11">
        <f t="shared" si="1"/>
        <v>21660</v>
      </c>
      <c r="H17" s="11">
        <f t="shared" si="2"/>
        <v>683.333333333337</v>
      </c>
      <c r="I17" s="11">
        <f t="shared" si="3"/>
        <v>-683.333333333336</v>
      </c>
    </row>
    <row r="18" spans="1:9">
      <c r="A18" s="11">
        <f t="shared" si="4"/>
        <v>30000</v>
      </c>
      <c r="B18" s="9">
        <f t="shared" si="7"/>
        <v>0.28</v>
      </c>
      <c r="C18" s="11">
        <f t="shared" si="5"/>
        <v>8400</v>
      </c>
      <c r="D18" s="11">
        <f t="shared" si="0"/>
        <v>21600</v>
      </c>
      <c r="E18" s="9">
        <f t="shared" si="6"/>
        <v>0.257333333333333</v>
      </c>
      <c r="F18" s="11">
        <v>7720</v>
      </c>
      <c r="G18" s="11">
        <f t="shared" si="1"/>
        <v>22280</v>
      </c>
      <c r="H18" s="11">
        <f t="shared" si="2"/>
        <v>680.000000000004</v>
      </c>
      <c r="I18" s="11">
        <f t="shared" si="3"/>
        <v>-680.000000000004</v>
      </c>
    </row>
    <row r="19" spans="1:9">
      <c r="A19" s="11">
        <f t="shared" si="4"/>
        <v>31000</v>
      </c>
      <c r="B19" s="9">
        <f t="shared" si="7"/>
        <v>0.283333333333333</v>
      </c>
      <c r="C19" s="11">
        <f t="shared" si="5"/>
        <v>8783.33333333334</v>
      </c>
      <c r="D19" s="11">
        <f t="shared" si="0"/>
        <v>22216.6666666667</v>
      </c>
      <c r="E19" s="9">
        <f t="shared" si="6"/>
        <v>0.261290322580645</v>
      </c>
      <c r="F19" s="11">
        <v>8100</v>
      </c>
      <c r="G19" s="11">
        <f t="shared" si="1"/>
        <v>22900</v>
      </c>
      <c r="H19" s="11">
        <f t="shared" si="2"/>
        <v>683.333333333338</v>
      </c>
      <c r="I19" s="11">
        <f t="shared" si="3"/>
        <v>-683.333333333336</v>
      </c>
    </row>
    <row r="20" spans="1:9">
      <c r="A20" s="11">
        <f t="shared" si="4"/>
        <v>32000</v>
      </c>
      <c r="B20" s="9">
        <f t="shared" si="7"/>
        <v>0.286666666666667</v>
      </c>
      <c r="C20" s="11">
        <f t="shared" si="5"/>
        <v>9173.33333333334</v>
      </c>
      <c r="D20" s="11">
        <f t="shared" si="0"/>
        <v>22826.6666666667</v>
      </c>
      <c r="E20" s="9">
        <f t="shared" si="6"/>
        <v>0.265</v>
      </c>
      <c r="F20" s="11">
        <v>8480</v>
      </c>
      <c r="G20" s="11">
        <f t="shared" si="1"/>
        <v>23520</v>
      </c>
      <c r="H20" s="11">
        <f t="shared" si="2"/>
        <v>693.333333333339</v>
      </c>
      <c r="I20" s="11">
        <f t="shared" si="3"/>
        <v>-693.333333333339</v>
      </c>
    </row>
    <row r="21" spans="1:9">
      <c r="A21" s="11">
        <f t="shared" si="4"/>
        <v>33000</v>
      </c>
      <c r="B21" s="9">
        <f t="shared" si="7"/>
        <v>0.29</v>
      </c>
      <c r="C21" s="11">
        <f t="shared" si="5"/>
        <v>9570.00000000001</v>
      </c>
      <c r="D21" s="11">
        <f t="shared" si="0"/>
        <v>23430</v>
      </c>
      <c r="E21" s="9">
        <f t="shared" si="6"/>
        <v>0.268484848484848</v>
      </c>
      <c r="F21" s="11">
        <v>8860</v>
      </c>
      <c r="G21" s="11">
        <f t="shared" si="1"/>
        <v>24140</v>
      </c>
      <c r="H21" s="11">
        <f t="shared" si="2"/>
        <v>710.000000000007</v>
      </c>
      <c r="I21" s="11">
        <f t="shared" si="3"/>
        <v>-710.000000000007</v>
      </c>
    </row>
    <row r="22" ht="15.75" spans="1:9">
      <c r="A22" s="11">
        <f t="shared" si="4"/>
        <v>34000</v>
      </c>
      <c r="B22" s="9">
        <f t="shared" si="7"/>
        <v>0.293333333333334</v>
      </c>
      <c r="C22" s="11">
        <f t="shared" si="5"/>
        <v>9973.33333333334</v>
      </c>
      <c r="D22" s="11">
        <f t="shared" si="0"/>
        <v>24026.6666666667</v>
      </c>
      <c r="E22" s="9">
        <f t="shared" si="6"/>
        <v>0.271764705882353</v>
      </c>
      <c r="F22" s="11">
        <v>9240</v>
      </c>
      <c r="G22" s="11">
        <f t="shared" si="1"/>
        <v>24760</v>
      </c>
      <c r="H22" s="11">
        <f t="shared" si="2"/>
        <v>733.333333333341</v>
      </c>
      <c r="I22" s="11">
        <f t="shared" si="3"/>
        <v>-733.333333333343</v>
      </c>
    </row>
    <row r="23" ht="15.75" spans="1:9">
      <c r="A23" s="12">
        <f t="shared" si="4"/>
        <v>35000</v>
      </c>
      <c r="B23" s="13">
        <f t="shared" si="7"/>
        <v>0.296666666666667</v>
      </c>
      <c r="C23" s="14">
        <f t="shared" si="5"/>
        <v>10383.3333333333</v>
      </c>
      <c r="D23" s="14">
        <f t="shared" si="0"/>
        <v>24616.6666666667</v>
      </c>
      <c r="E23" s="13">
        <f t="shared" si="6"/>
        <v>0.274857142857143</v>
      </c>
      <c r="F23" s="14">
        <v>9620</v>
      </c>
      <c r="G23" s="14">
        <f t="shared" si="1"/>
        <v>25380</v>
      </c>
      <c r="H23" s="14">
        <f t="shared" si="2"/>
        <v>763.333333333341</v>
      </c>
      <c r="I23" s="15">
        <f t="shared" si="3"/>
        <v>-763.333333333343</v>
      </c>
    </row>
    <row r="24" spans="1:9">
      <c r="A24" s="11">
        <f t="shared" si="4"/>
        <v>36000</v>
      </c>
      <c r="B24" s="9">
        <f t="shared" si="7"/>
        <v>0.3</v>
      </c>
      <c r="C24" s="11">
        <f t="shared" si="5"/>
        <v>10800</v>
      </c>
      <c r="D24" s="11">
        <f t="shared" si="0"/>
        <v>25200</v>
      </c>
      <c r="E24" s="9">
        <f t="shared" si="6"/>
        <v>0.277777777777778</v>
      </c>
      <c r="F24" s="11">
        <v>10000</v>
      </c>
      <c r="G24" s="11">
        <f t="shared" si="1"/>
        <v>26000</v>
      </c>
      <c r="H24" s="11">
        <f t="shared" si="2"/>
        <v>800.000000000009</v>
      </c>
      <c r="I24" s="11">
        <f t="shared" si="3"/>
        <v>-800.000000000007</v>
      </c>
    </row>
    <row r="25" spans="1:9">
      <c r="A25" s="11">
        <f t="shared" si="4"/>
        <v>37000</v>
      </c>
      <c r="B25" s="9">
        <f t="shared" si="7"/>
        <v>0.303333333333334</v>
      </c>
      <c r="C25" s="11">
        <f t="shared" si="5"/>
        <v>11223.3333333333</v>
      </c>
      <c r="D25" s="11">
        <f t="shared" si="0"/>
        <v>25776.6666666667</v>
      </c>
      <c r="E25" s="9">
        <f t="shared" si="6"/>
        <v>0.280540540540541</v>
      </c>
      <c r="F25" s="11">
        <v>10380</v>
      </c>
      <c r="G25" s="11">
        <f t="shared" si="1"/>
        <v>26620</v>
      </c>
      <c r="H25" s="11">
        <f t="shared" si="2"/>
        <v>843.333333333345</v>
      </c>
      <c r="I25" s="11">
        <f t="shared" si="3"/>
        <v>-843.333333333343</v>
      </c>
    </row>
    <row r="26" spans="1:9">
      <c r="A26" s="11">
        <f t="shared" si="4"/>
        <v>38000</v>
      </c>
      <c r="B26" s="9">
        <f t="shared" si="7"/>
        <v>0.306666666666667</v>
      </c>
      <c r="C26" s="11">
        <f t="shared" si="5"/>
        <v>11653.3333333333</v>
      </c>
      <c r="D26" s="11">
        <f t="shared" si="0"/>
        <v>26346.6666666667</v>
      </c>
      <c r="E26" s="9">
        <f t="shared" si="6"/>
        <v>0.282894736842105</v>
      </c>
      <c r="F26" s="11">
        <v>10750</v>
      </c>
      <c r="G26" s="11">
        <f t="shared" si="1"/>
        <v>27250</v>
      </c>
      <c r="H26" s="11">
        <f t="shared" si="2"/>
        <v>903.333333333345</v>
      </c>
      <c r="I26" s="11">
        <f t="shared" si="3"/>
        <v>-903.333333333343</v>
      </c>
    </row>
    <row r="27" spans="1:9">
      <c r="A27" s="11">
        <f t="shared" si="4"/>
        <v>39000</v>
      </c>
      <c r="B27" s="9">
        <f t="shared" si="7"/>
        <v>0.31</v>
      </c>
      <c r="C27" s="11">
        <f t="shared" si="5"/>
        <v>12090</v>
      </c>
      <c r="D27" s="11">
        <f t="shared" si="0"/>
        <v>26910</v>
      </c>
      <c r="E27" s="9">
        <f t="shared" si="6"/>
        <v>0.285641025641026</v>
      </c>
      <c r="F27" s="11">
        <v>11140</v>
      </c>
      <c r="G27" s="11">
        <f t="shared" si="1"/>
        <v>27860</v>
      </c>
      <c r="H27" s="11">
        <f t="shared" si="2"/>
        <v>950.000000000013</v>
      </c>
      <c r="I27" s="11">
        <f t="shared" si="3"/>
        <v>-950.000000000015</v>
      </c>
    </row>
    <row r="28" spans="1:9">
      <c r="A28" s="11">
        <f t="shared" si="4"/>
        <v>40000</v>
      </c>
      <c r="B28" s="9">
        <f t="shared" si="7"/>
        <v>0.313333333333334</v>
      </c>
      <c r="C28" s="11">
        <f t="shared" si="5"/>
        <v>12533.3333333333</v>
      </c>
      <c r="D28" s="11">
        <f t="shared" si="0"/>
        <v>27466.6666666667</v>
      </c>
      <c r="E28" s="9">
        <f t="shared" si="6"/>
        <v>0.288</v>
      </c>
      <c r="F28" s="11">
        <v>11520</v>
      </c>
      <c r="G28" s="11">
        <f t="shared" si="1"/>
        <v>28480</v>
      </c>
      <c r="H28" s="11">
        <f t="shared" si="2"/>
        <v>1013.33333333335</v>
      </c>
      <c r="I28" s="11">
        <f t="shared" si="3"/>
        <v>-1013.33333333335</v>
      </c>
    </row>
    <row r="29" spans="1:9">
      <c r="A29" s="11">
        <f t="shared" si="4"/>
        <v>41000</v>
      </c>
      <c r="B29" s="9">
        <f t="shared" si="7"/>
        <v>0.316666666666667</v>
      </c>
      <c r="C29" s="11">
        <f t="shared" si="5"/>
        <v>12983.3333333333</v>
      </c>
      <c r="D29" s="11">
        <f t="shared" si="0"/>
        <v>28016.6666666666</v>
      </c>
      <c r="E29" s="9">
        <f t="shared" si="6"/>
        <v>0.290243902439024</v>
      </c>
      <c r="F29" s="11">
        <v>11900</v>
      </c>
      <c r="G29" s="11">
        <f t="shared" si="1"/>
        <v>29100</v>
      </c>
      <c r="H29" s="11">
        <f t="shared" si="2"/>
        <v>1083.33333333335</v>
      </c>
      <c r="I29" s="11">
        <f t="shared" si="3"/>
        <v>-1083.33333333335</v>
      </c>
    </row>
    <row r="30" spans="1:9">
      <c r="A30" s="11">
        <f t="shared" si="4"/>
        <v>42000</v>
      </c>
      <c r="B30" s="9">
        <f t="shared" si="7"/>
        <v>0.32</v>
      </c>
      <c r="C30" s="11">
        <f t="shared" si="5"/>
        <v>13440</v>
      </c>
      <c r="D30" s="11">
        <f t="shared" si="0"/>
        <v>28560</v>
      </c>
      <c r="E30" s="9">
        <f t="shared" si="6"/>
        <v>0.292380952380952</v>
      </c>
      <c r="F30" s="11">
        <v>12280</v>
      </c>
      <c r="G30" s="11">
        <f t="shared" si="1"/>
        <v>29720</v>
      </c>
      <c r="H30" s="11">
        <f t="shared" si="2"/>
        <v>1160.00000000002</v>
      </c>
      <c r="I30" s="11">
        <f t="shared" si="3"/>
        <v>-1160.00000000001</v>
      </c>
    </row>
    <row r="31" spans="1:9">
      <c r="A31" s="11">
        <f t="shared" si="4"/>
        <v>43000</v>
      </c>
      <c r="B31" s="9">
        <f t="shared" si="7"/>
        <v>0.323333333333334</v>
      </c>
      <c r="C31" s="11">
        <f t="shared" si="5"/>
        <v>13903.3333333334</v>
      </c>
      <c r="D31" s="11">
        <f t="shared" si="0"/>
        <v>29096.6666666666</v>
      </c>
      <c r="E31" s="9">
        <f t="shared" si="6"/>
        <v>0.294418604651163</v>
      </c>
      <c r="F31" s="11">
        <v>12660</v>
      </c>
      <c r="G31" s="11">
        <f t="shared" si="1"/>
        <v>30340</v>
      </c>
      <c r="H31" s="11">
        <f t="shared" si="2"/>
        <v>1243.33333333335</v>
      </c>
      <c r="I31" s="11">
        <f t="shared" si="3"/>
        <v>-1243.33333333335</v>
      </c>
    </row>
    <row r="32" ht="15.75" spans="1:9">
      <c r="A32" s="11">
        <f t="shared" si="4"/>
        <v>44000</v>
      </c>
      <c r="B32" s="9">
        <f t="shared" si="7"/>
        <v>0.326666666666667</v>
      </c>
      <c r="C32" s="11">
        <f t="shared" si="5"/>
        <v>14373.3333333334</v>
      </c>
      <c r="D32" s="11">
        <f t="shared" si="0"/>
        <v>29626.6666666666</v>
      </c>
      <c r="E32" s="9">
        <f t="shared" si="6"/>
        <v>0.296363636363636</v>
      </c>
      <c r="F32" s="11">
        <v>13040</v>
      </c>
      <c r="G32" s="11">
        <f t="shared" si="1"/>
        <v>30960</v>
      </c>
      <c r="H32" s="11">
        <f t="shared" si="2"/>
        <v>1333.33333333335</v>
      </c>
      <c r="I32" s="11">
        <f t="shared" si="3"/>
        <v>-1333.33333333335</v>
      </c>
    </row>
    <row r="33" ht="15.75" spans="1:9">
      <c r="A33" s="12">
        <f t="shared" si="4"/>
        <v>45000</v>
      </c>
      <c r="B33" s="13">
        <f t="shared" si="7"/>
        <v>0.33</v>
      </c>
      <c r="C33" s="14">
        <f t="shared" si="5"/>
        <v>14850</v>
      </c>
      <c r="D33" s="14">
        <f t="shared" si="0"/>
        <v>30150</v>
      </c>
      <c r="E33" s="13">
        <f t="shared" si="6"/>
        <v>0.298222222222222</v>
      </c>
      <c r="F33" s="14">
        <v>13420</v>
      </c>
      <c r="G33" s="14">
        <f t="shared" si="1"/>
        <v>31580</v>
      </c>
      <c r="H33" s="14">
        <f t="shared" si="2"/>
        <v>1430.00000000002</v>
      </c>
      <c r="I33" s="15">
        <f t="shared" si="3"/>
        <v>-1430.00000000002</v>
      </c>
    </row>
    <row r="34" spans="1:9">
      <c r="A34" s="11">
        <f t="shared" si="4"/>
        <v>46000</v>
      </c>
      <c r="B34" s="9">
        <f t="shared" si="7"/>
        <v>0.333333333333334</v>
      </c>
      <c r="C34" s="11">
        <f t="shared" si="5"/>
        <v>15333.3333333334</v>
      </c>
      <c r="D34" s="11">
        <f t="shared" si="0"/>
        <v>30666.6666666666</v>
      </c>
      <c r="E34" s="9">
        <f t="shared" si="6"/>
        <v>0.3</v>
      </c>
      <c r="F34" s="11">
        <v>13800</v>
      </c>
      <c r="G34" s="11">
        <f t="shared" si="1"/>
        <v>32200</v>
      </c>
      <c r="H34" s="11">
        <f t="shared" si="2"/>
        <v>1533.33333333336</v>
      </c>
      <c r="I34" s="11">
        <f t="shared" si="3"/>
        <v>-1533.33333333336</v>
      </c>
    </row>
    <row r="35" spans="1:9">
      <c r="A35" s="11">
        <f t="shared" si="4"/>
        <v>47000</v>
      </c>
      <c r="B35" s="9">
        <f t="shared" si="7"/>
        <v>0.336666666666667</v>
      </c>
      <c r="C35" s="11">
        <f t="shared" si="5"/>
        <v>15823.3333333334</v>
      </c>
      <c r="D35" s="11">
        <f t="shared" si="0"/>
        <v>31176.6666666666</v>
      </c>
      <c r="E35" s="9">
        <f t="shared" si="6"/>
        <v>0.301702127659574</v>
      </c>
      <c r="F35" s="11">
        <v>14180</v>
      </c>
      <c r="G35" s="11">
        <f t="shared" si="1"/>
        <v>32820</v>
      </c>
      <c r="H35" s="11">
        <f t="shared" si="2"/>
        <v>1643.33333333336</v>
      </c>
      <c r="I35" s="11">
        <f t="shared" si="3"/>
        <v>-1643.33333333336</v>
      </c>
    </row>
    <row r="36" spans="1:9">
      <c r="A36" s="11">
        <f t="shared" si="4"/>
        <v>48000</v>
      </c>
      <c r="B36" s="9">
        <f t="shared" si="7"/>
        <v>0.340000000000001</v>
      </c>
      <c r="C36" s="11">
        <f t="shared" si="5"/>
        <v>16320</v>
      </c>
      <c r="D36" s="11">
        <f t="shared" si="0"/>
        <v>31680</v>
      </c>
      <c r="E36" s="9">
        <f t="shared" si="6"/>
        <v>0.303333333333333</v>
      </c>
      <c r="F36" s="11">
        <v>14560</v>
      </c>
      <c r="G36" s="11">
        <f t="shared" si="1"/>
        <v>33440</v>
      </c>
      <c r="H36" s="11">
        <f t="shared" si="2"/>
        <v>1760.00000000003</v>
      </c>
      <c r="I36" s="11">
        <f t="shared" si="3"/>
        <v>-1760.00000000003</v>
      </c>
    </row>
    <row r="37" spans="1:9">
      <c r="A37" s="11">
        <f t="shared" si="4"/>
        <v>49000</v>
      </c>
      <c r="B37" s="9">
        <f t="shared" ref="B37:B63" si="8">+B36+(0.43-0.23)/60</f>
        <v>0.343333333333334</v>
      </c>
      <c r="C37" s="11">
        <f t="shared" si="5"/>
        <v>16823.3333333334</v>
      </c>
      <c r="D37" s="11">
        <f t="shared" si="0"/>
        <v>32176.6666666666</v>
      </c>
      <c r="E37" s="9">
        <f t="shared" si="6"/>
        <v>0.304897959183673</v>
      </c>
      <c r="F37" s="11">
        <v>14940</v>
      </c>
      <c r="G37" s="11">
        <f t="shared" si="1"/>
        <v>34060</v>
      </c>
      <c r="H37" s="11">
        <f t="shared" si="2"/>
        <v>1883.33333333336</v>
      </c>
      <c r="I37" s="11">
        <f t="shared" si="3"/>
        <v>-1883.33333333336</v>
      </c>
    </row>
    <row r="38" spans="1:9">
      <c r="A38" s="11">
        <f t="shared" si="4"/>
        <v>50000</v>
      </c>
      <c r="B38" s="9">
        <f t="shared" si="8"/>
        <v>0.346666666666667</v>
      </c>
      <c r="C38" s="11">
        <f t="shared" si="5"/>
        <v>17333.3333333334</v>
      </c>
      <c r="D38" s="11">
        <f t="shared" si="0"/>
        <v>32666.6666666666</v>
      </c>
      <c r="E38" s="9">
        <f t="shared" si="6"/>
        <v>0.3064</v>
      </c>
      <c r="F38" s="11">
        <v>15320</v>
      </c>
      <c r="G38" s="11">
        <f t="shared" si="1"/>
        <v>34680</v>
      </c>
      <c r="H38" s="11">
        <f t="shared" si="2"/>
        <v>2013.33333333336</v>
      </c>
      <c r="I38" s="11">
        <f t="shared" si="3"/>
        <v>-2013.33333333336</v>
      </c>
    </row>
    <row r="39" spans="1:9">
      <c r="A39" s="11">
        <f t="shared" si="4"/>
        <v>51000</v>
      </c>
      <c r="B39" s="9">
        <f t="shared" si="8"/>
        <v>0.350000000000001</v>
      </c>
      <c r="C39" s="11">
        <f t="shared" si="5"/>
        <v>17850</v>
      </c>
      <c r="D39" s="11">
        <f t="shared" si="0"/>
        <v>33150</v>
      </c>
      <c r="E39" s="9">
        <f t="shared" si="6"/>
        <v>0.307843137254902</v>
      </c>
      <c r="F39" s="11">
        <v>15700</v>
      </c>
      <c r="G39" s="11">
        <f t="shared" si="1"/>
        <v>35300</v>
      </c>
      <c r="H39" s="11">
        <f t="shared" si="2"/>
        <v>2150.00000000003</v>
      </c>
      <c r="I39" s="11">
        <f t="shared" si="3"/>
        <v>-2150.00000000003</v>
      </c>
    </row>
    <row r="40" spans="1:9">
      <c r="A40" s="11">
        <f t="shared" si="4"/>
        <v>52000</v>
      </c>
      <c r="B40" s="9">
        <f t="shared" si="8"/>
        <v>0.353333333333334</v>
      </c>
      <c r="C40" s="11">
        <f t="shared" si="5"/>
        <v>18373.3333333334</v>
      </c>
      <c r="D40" s="11">
        <f t="shared" si="0"/>
        <v>33626.6666666666</v>
      </c>
      <c r="E40" s="9">
        <f t="shared" si="6"/>
        <v>0.309230769230769</v>
      </c>
      <c r="F40" s="11">
        <v>16080</v>
      </c>
      <c r="G40" s="11">
        <f t="shared" si="1"/>
        <v>35920</v>
      </c>
      <c r="H40" s="11">
        <f t="shared" si="2"/>
        <v>2293.33333333336</v>
      </c>
      <c r="I40" s="11">
        <f t="shared" si="3"/>
        <v>-2293.33333333336</v>
      </c>
    </row>
    <row r="41" spans="1:9">
      <c r="A41" s="11">
        <f t="shared" si="4"/>
        <v>53000</v>
      </c>
      <c r="B41" s="9">
        <f t="shared" si="8"/>
        <v>0.356666666666667</v>
      </c>
      <c r="C41" s="11">
        <f t="shared" si="5"/>
        <v>18903.3333333334</v>
      </c>
      <c r="D41" s="11">
        <f t="shared" si="0"/>
        <v>34096.6666666666</v>
      </c>
      <c r="E41" s="9">
        <f t="shared" si="6"/>
        <v>0.310566037735849</v>
      </c>
      <c r="F41" s="11">
        <v>16460</v>
      </c>
      <c r="G41" s="11">
        <f t="shared" si="1"/>
        <v>36540</v>
      </c>
      <c r="H41" s="11">
        <f t="shared" si="2"/>
        <v>2443.33333333337</v>
      </c>
      <c r="I41" s="11">
        <f t="shared" si="3"/>
        <v>-2443.33333333337</v>
      </c>
    </row>
    <row r="42" ht="15.75" spans="1:9">
      <c r="A42" s="11">
        <f t="shared" si="4"/>
        <v>54000</v>
      </c>
      <c r="B42" s="9">
        <f t="shared" si="8"/>
        <v>0.360000000000001</v>
      </c>
      <c r="C42" s="11">
        <f t="shared" si="5"/>
        <v>19440</v>
      </c>
      <c r="D42" s="11">
        <f t="shared" si="0"/>
        <v>34560</v>
      </c>
      <c r="E42" s="9">
        <f t="shared" si="6"/>
        <v>0.311851851851852</v>
      </c>
      <c r="F42" s="11">
        <v>16840</v>
      </c>
      <c r="G42" s="11">
        <f t="shared" si="1"/>
        <v>37160</v>
      </c>
      <c r="H42" s="11">
        <f t="shared" si="2"/>
        <v>2600.00000000004</v>
      </c>
      <c r="I42" s="11">
        <f t="shared" si="3"/>
        <v>-2600.00000000004</v>
      </c>
    </row>
    <row r="43" ht="15.75" spans="1:9">
      <c r="A43" s="12">
        <f t="shared" si="4"/>
        <v>55000</v>
      </c>
      <c r="B43" s="13">
        <f t="shared" si="8"/>
        <v>0.363333333333334</v>
      </c>
      <c r="C43" s="14">
        <f t="shared" si="5"/>
        <v>19983.3333333334</v>
      </c>
      <c r="D43" s="14">
        <f t="shared" si="0"/>
        <v>35016.6666666666</v>
      </c>
      <c r="E43" s="13">
        <f t="shared" si="6"/>
        <v>0.313090909090909</v>
      </c>
      <c r="F43" s="14">
        <v>17220</v>
      </c>
      <c r="G43" s="14">
        <f t="shared" si="1"/>
        <v>37780</v>
      </c>
      <c r="H43" s="14">
        <f t="shared" si="2"/>
        <v>2763.33333333337</v>
      </c>
      <c r="I43" s="15">
        <f t="shared" si="3"/>
        <v>-2763.33333333337</v>
      </c>
    </row>
    <row r="44" spans="1:9">
      <c r="A44" s="11">
        <f t="shared" si="4"/>
        <v>56000</v>
      </c>
      <c r="B44" s="9">
        <f t="shared" si="8"/>
        <v>0.366666666666667</v>
      </c>
      <c r="C44" s="11">
        <f t="shared" si="5"/>
        <v>20533.3333333334</v>
      </c>
      <c r="D44" s="11">
        <f t="shared" si="0"/>
        <v>35466.6666666666</v>
      </c>
      <c r="E44" s="9">
        <f t="shared" si="6"/>
        <v>0.314821428571429</v>
      </c>
      <c r="F44" s="11">
        <v>17630</v>
      </c>
      <c r="G44" s="11">
        <f t="shared" si="1"/>
        <v>38370</v>
      </c>
      <c r="H44" s="11">
        <f t="shared" si="2"/>
        <v>2903.33333333337</v>
      </c>
      <c r="I44" s="11">
        <f t="shared" si="3"/>
        <v>-2903.33333333337</v>
      </c>
    </row>
    <row r="45" spans="1:9">
      <c r="A45" s="11">
        <f t="shared" si="4"/>
        <v>57000</v>
      </c>
      <c r="B45" s="9">
        <f t="shared" si="8"/>
        <v>0.370000000000001</v>
      </c>
      <c r="C45" s="11">
        <f t="shared" si="5"/>
        <v>21090</v>
      </c>
      <c r="D45" s="11">
        <f t="shared" si="0"/>
        <v>35910</v>
      </c>
      <c r="E45" s="9">
        <f t="shared" si="6"/>
        <v>0.316491228070175</v>
      </c>
      <c r="F45" s="11">
        <v>18040</v>
      </c>
      <c r="G45" s="11">
        <f t="shared" si="1"/>
        <v>38960</v>
      </c>
      <c r="H45" s="11">
        <f t="shared" si="2"/>
        <v>3050.00000000004</v>
      </c>
      <c r="I45" s="11">
        <f t="shared" si="3"/>
        <v>-3050.00000000004</v>
      </c>
    </row>
    <row r="46" spans="1:9">
      <c r="A46" s="11">
        <f t="shared" si="4"/>
        <v>58000</v>
      </c>
      <c r="B46" s="9">
        <f t="shared" si="8"/>
        <v>0.373333333333334</v>
      </c>
      <c r="C46" s="11">
        <f t="shared" si="5"/>
        <v>21653.3333333334</v>
      </c>
      <c r="D46" s="11">
        <f t="shared" si="0"/>
        <v>36346.6666666666</v>
      </c>
      <c r="E46" s="9">
        <f t="shared" si="6"/>
        <v>0.318103448275862</v>
      </c>
      <c r="F46" s="11">
        <v>18450</v>
      </c>
      <c r="G46" s="11">
        <f t="shared" si="1"/>
        <v>39550</v>
      </c>
      <c r="H46" s="11">
        <f t="shared" si="2"/>
        <v>3203.33333333338</v>
      </c>
      <c r="I46" s="11">
        <f t="shared" si="3"/>
        <v>-3203.33333333337</v>
      </c>
    </row>
    <row r="47" spans="1:9">
      <c r="A47" s="11">
        <f t="shared" si="4"/>
        <v>59000</v>
      </c>
      <c r="B47" s="9">
        <f t="shared" si="8"/>
        <v>0.376666666666667</v>
      </c>
      <c r="C47" s="11">
        <f t="shared" si="5"/>
        <v>22223.3333333334</v>
      </c>
      <c r="D47" s="11">
        <f t="shared" si="0"/>
        <v>36776.6666666666</v>
      </c>
      <c r="E47" s="9">
        <f t="shared" si="6"/>
        <v>0.319661016949153</v>
      </c>
      <c r="F47" s="11">
        <v>18860</v>
      </c>
      <c r="G47" s="11">
        <f t="shared" si="1"/>
        <v>40140</v>
      </c>
      <c r="H47" s="11">
        <f t="shared" si="2"/>
        <v>3363.33333333338</v>
      </c>
      <c r="I47" s="11">
        <f t="shared" si="3"/>
        <v>-3363.33333333338</v>
      </c>
    </row>
    <row r="48" spans="1:9">
      <c r="A48" s="11">
        <f t="shared" si="4"/>
        <v>60000</v>
      </c>
      <c r="B48" s="9">
        <f t="shared" si="8"/>
        <v>0.380000000000001</v>
      </c>
      <c r="C48" s="11">
        <f t="shared" si="5"/>
        <v>22800</v>
      </c>
      <c r="D48" s="11">
        <f t="shared" si="0"/>
        <v>37200</v>
      </c>
      <c r="E48" s="9">
        <f t="shared" si="6"/>
        <v>0.321166666666667</v>
      </c>
      <c r="F48" s="11">
        <v>19270</v>
      </c>
      <c r="G48" s="11">
        <f t="shared" si="1"/>
        <v>40730</v>
      </c>
      <c r="H48" s="11">
        <f t="shared" si="2"/>
        <v>3530.00000000005</v>
      </c>
      <c r="I48" s="11">
        <f t="shared" si="3"/>
        <v>-3530.00000000004</v>
      </c>
    </row>
    <row r="49" spans="1:9">
      <c r="A49" s="11">
        <f t="shared" si="4"/>
        <v>61000</v>
      </c>
      <c r="B49" s="9">
        <f t="shared" si="8"/>
        <v>0.383333333333334</v>
      </c>
      <c r="C49" s="11">
        <f t="shared" si="5"/>
        <v>23383.3333333334</v>
      </c>
      <c r="D49" s="11">
        <f t="shared" si="0"/>
        <v>37616.6666666666</v>
      </c>
      <c r="E49" s="9">
        <f t="shared" si="6"/>
        <v>0.322622950819672</v>
      </c>
      <c r="F49" s="11">
        <v>19680</v>
      </c>
      <c r="G49" s="11">
        <f t="shared" si="1"/>
        <v>41320</v>
      </c>
      <c r="H49" s="11">
        <f t="shared" si="2"/>
        <v>3703.33333333338</v>
      </c>
      <c r="I49" s="11">
        <f t="shared" si="3"/>
        <v>-3703.33333333339</v>
      </c>
    </row>
    <row r="50" spans="1:9">
      <c r="A50" s="11">
        <f t="shared" si="4"/>
        <v>62000</v>
      </c>
      <c r="B50" s="9">
        <f t="shared" si="8"/>
        <v>0.386666666666667</v>
      </c>
      <c r="C50" s="11">
        <f t="shared" si="5"/>
        <v>23973.3333333334</v>
      </c>
      <c r="D50" s="11">
        <f t="shared" si="0"/>
        <v>38026.6666666666</v>
      </c>
      <c r="E50" s="9">
        <f t="shared" si="6"/>
        <v>0.324032258064516</v>
      </c>
      <c r="F50" s="11">
        <v>20090</v>
      </c>
      <c r="G50" s="11">
        <f t="shared" si="1"/>
        <v>41910</v>
      </c>
      <c r="H50" s="11">
        <f t="shared" si="2"/>
        <v>3883.33333333338</v>
      </c>
      <c r="I50" s="11">
        <f t="shared" si="3"/>
        <v>-3883.33333333339</v>
      </c>
    </row>
    <row r="51" spans="1:9">
      <c r="A51" s="11">
        <f t="shared" si="4"/>
        <v>63000</v>
      </c>
      <c r="B51" s="9">
        <f t="shared" si="8"/>
        <v>0.390000000000001</v>
      </c>
      <c r="C51" s="11">
        <f t="shared" si="5"/>
        <v>24570.0000000001</v>
      </c>
      <c r="D51" s="11">
        <f t="shared" si="0"/>
        <v>38429.9999999999</v>
      </c>
      <c r="E51" s="9">
        <f t="shared" si="6"/>
        <v>0.325396825396825</v>
      </c>
      <c r="F51" s="11">
        <v>20500</v>
      </c>
      <c r="G51" s="11">
        <f t="shared" si="1"/>
        <v>42500</v>
      </c>
      <c r="H51" s="11">
        <f t="shared" si="2"/>
        <v>4070.00000000005</v>
      </c>
      <c r="I51" s="11">
        <f t="shared" si="3"/>
        <v>-4070.00000000006</v>
      </c>
    </row>
    <row r="52" ht="15.75" spans="1:9">
      <c r="A52" s="11">
        <f t="shared" si="4"/>
        <v>64000</v>
      </c>
      <c r="B52" s="9">
        <f t="shared" si="8"/>
        <v>0.393333333333334</v>
      </c>
      <c r="C52" s="11">
        <f t="shared" si="5"/>
        <v>25173.3333333334</v>
      </c>
      <c r="D52" s="11">
        <f t="shared" si="0"/>
        <v>38826.6666666666</v>
      </c>
      <c r="E52" s="9">
        <f t="shared" si="6"/>
        <v>0.32671875</v>
      </c>
      <c r="F52" s="11">
        <v>20910</v>
      </c>
      <c r="G52" s="11">
        <f t="shared" si="1"/>
        <v>43090</v>
      </c>
      <c r="H52" s="11">
        <f t="shared" si="2"/>
        <v>4263.33333333339</v>
      </c>
      <c r="I52" s="11">
        <f t="shared" si="3"/>
        <v>-4263.33333333339</v>
      </c>
    </row>
    <row r="53" ht="15.75" spans="1:9">
      <c r="A53" s="12">
        <f t="shared" si="4"/>
        <v>65000</v>
      </c>
      <c r="B53" s="13">
        <f t="shared" si="8"/>
        <v>0.396666666666668</v>
      </c>
      <c r="C53" s="14">
        <f t="shared" si="5"/>
        <v>25783.3333333334</v>
      </c>
      <c r="D53" s="14">
        <f t="shared" si="0"/>
        <v>39216.6666666666</v>
      </c>
      <c r="E53" s="13">
        <f t="shared" si="6"/>
        <v>0.328</v>
      </c>
      <c r="F53" s="14">
        <v>21320</v>
      </c>
      <c r="G53" s="14">
        <f t="shared" si="1"/>
        <v>43680</v>
      </c>
      <c r="H53" s="14">
        <f t="shared" si="2"/>
        <v>4463.33333333339</v>
      </c>
      <c r="I53" s="15">
        <f t="shared" si="3"/>
        <v>-4463.33333333339</v>
      </c>
    </row>
    <row r="54" spans="1:9">
      <c r="A54" s="11">
        <f t="shared" si="4"/>
        <v>66000</v>
      </c>
      <c r="B54" s="9">
        <f t="shared" si="8"/>
        <v>0.400000000000001</v>
      </c>
      <c r="C54" s="11">
        <f t="shared" si="5"/>
        <v>26400.0000000001</v>
      </c>
      <c r="D54" s="11">
        <f t="shared" si="0"/>
        <v>39599.9999999999</v>
      </c>
      <c r="E54" s="9">
        <f t="shared" si="6"/>
        <v>0.329242424242424</v>
      </c>
      <c r="F54" s="11">
        <v>21730</v>
      </c>
      <c r="G54" s="11">
        <f t="shared" si="1"/>
        <v>44270</v>
      </c>
      <c r="H54" s="11">
        <f t="shared" si="2"/>
        <v>4670.00000000006</v>
      </c>
      <c r="I54" s="11">
        <f t="shared" si="3"/>
        <v>-4670.00000000006</v>
      </c>
    </row>
    <row r="55" spans="1:9">
      <c r="A55" s="11">
        <f t="shared" si="4"/>
        <v>67000</v>
      </c>
      <c r="B55" s="9">
        <f t="shared" si="8"/>
        <v>0.403333333333334</v>
      </c>
      <c r="C55" s="11">
        <f t="shared" si="5"/>
        <v>27023.3333333334</v>
      </c>
      <c r="D55" s="11">
        <f t="shared" si="0"/>
        <v>39976.6666666666</v>
      </c>
      <c r="E55" s="9">
        <f t="shared" si="6"/>
        <v>0.33044776119403</v>
      </c>
      <c r="F55" s="11">
        <v>22140</v>
      </c>
      <c r="G55" s="11">
        <f t="shared" si="1"/>
        <v>44860</v>
      </c>
      <c r="H55" s="11">
        <f t="shared" si="2"/>
        <v>4883.33333333339</v>
      </c>
      <c r="I55" s="11">
        <f t="shared" si="3"/>
        <v>-4883.33333333339</v>
      </c>
    </row>
    <row r="56" spans="1:9">
      <c r="A56" s="11">
        <f t="shared" si="4"/>
        <v>68000</v>
      </c>
      <c r="B56" s="9">
        <f t="shared" si="8"/>
        <v>0.406666666666668</v>
      </c>
      <c r="C56" s="11">
        <f t="shared" si="5"/>
        <v>27653.3333333334</v>
      </c>
      <c r="D56" s="11">
        <f t="shared" si="0"/>
        <v>40346.6666666666</v>
      </c>
      <c r="E56" s="9">
        <f t="shared" si="6"/>
        <v>0.331617647058824</v>
      </c>
      <c r="F56" s="11">
        <v>22550</v>
      </c>
      <c r="G56" s="11">
        <f t="shared" si="1"/>
        <v>45450</v>
      </c>
      <c r="H56" s="11">
        <f t="shared" si="2"/>
        <v>5103.3333333334</v>
      </c>
      <c r="I56" s="11">
        <f t="shared" si="3"/>
        <v>-5103.3333333334</v>
      </c>
    </row>
    <row r="57" spans="1:9">
      <c r="A57" s="11">
        <f t="shared" si="4"/>
        <v>69000</v>
      </c>
      <c r="B57" s="9">
        <f t="shared" si="8"/>
        <v>0.410000000000001</v>
      </c>
      <c r="C57" s="11">
        <f t="shared" si="5"/>
        <v>28290.0000000001</v>
      </c>
      <c r="D57" s="11">
        <f t="shared" si="0"/>
        <v>40709.9999999999</v>
      </c>
      <c r="E57" s="9">
        <f t="shared" si="6"/>
        <v>0.332753623188406</v>
      </c>
      <c r="F57" s="11">
        <v>22960</v>
      </c>
      <c r="G57" s="11">
        <f t="shared" si="1"/>
        <v>46040</v>
      </c>
      <c r="H57" s="11">
        <f t="shared" si="2"/>
        <v>5330.00000000007</v>
      </c>
      <c r="I57" s="11">
        <f t="shared" si="3"/>
        <v>-5330.00000000007</v>
      </c>
    </row>
    <row r="58" spans="1:9">
      <c r="A58" s="11">
        <f t="shared" si="4"/>
        <v>70000</v>
      </c>
      <c r="B58" s="9">
        <f t="shared" si="8"/>
        <v>0.413333333333334</v>
      </c>
      <c r="C58" s="11">
        <f t="shared" si="5"/>
        <v>28933.3333333334</v>
      </c>
      <c r="D58" s="11">
        <f t="shared" si="0"/>
        <v>41066.6666666666</v>
      </c>
      <c r="E58" s="9">
        <f t="shared" si="6"/>
        <v>0.333857142857143</v>
      </c>
      <c r="F58" s="11">
        <v>23370</v>
      </c>
      <c r="G58" s="11">
        <f t="shared" si="1"/>
        <v>46630</v>
      </c>
      <c r="H58" s="11">
        <f t="shared" si="2"/>
        <v>5563.3333333334</v>
      </c>
      <c r="I58" s="11">
        <f t="shared" si="3"/>
        <v>-5563.3333333334</v>
      </c>
    </row>
    <row r="59" spans="1:9">
      <c r="A59" s="11">
        <f t="shared" si="4"/>
        <v>71000</v>
      </c>
      <c r="B59" s="9">
        <f t="shared" si="8"/>
        <v>0.416666666666668</v>
      </c>
      <c r="C59" s="11">
        <f t="shared" si="5"/>
        <v>29583.3333333334</v>
      </c>
      <c r="D59" s="11">
        <f t="shared" si="0"/>
        <v>41416.6666666666</v>
      </c>
      <c r="E59" s="9">
        <f t="shared" si="6"/>
        <v>0.334929577464789</v>
      </c>
      <c r="F59" s="11">
        <v>23780</v>
      </c>
      <c r="G59" s="11">
        <f t="shared" si="1"/>
        <v>47220</v>
      </c>
      <c r="H59" s="11">
        <f t="shared" si="2"/>
        <v>5803.3333333334</v>
      </c>
      <c r="I59" s="11">
        <f t="shared" si="3"/>
        <v>-5803.3333333334</v>
      </c>
    </row>
    <row r="60" spans="1:9">
      <c r="A60" s="11">
        <f t="shared" si="4"/>
        <v>72000</v>
      </c>
      <c r="B60" s="9">
        <f t="shared" si="8"/>
        <v>0.420000000000001</v>
      </c>
      <c r="C60" s="11">
        <f t="shared" si="5"/>
        <v>30240.0000000001</v>
      </c>
      <c r="D60" s="11">
        <f t="shared" si="0"/>
        <v>41759.9999999999</v>
      </c>
      <c r="E60" s="9">
        <f t="shared" si="6"/>
        <v>0.335972222222222</v>
      </c>
      <c r="F60" s="11">
        <v>24190</v>
      </c>
      <c r="G60" s="11">
        <f t="shared" si="1"/>
        <v>47810</v>
      </c>
      <c r="H60" s="11">
        <f t="shared" si="2"/>
        <v>6050.00000000008</v>
      </c>
      <c r="I60" s="11">
        <f t="shared" si="3"/>
        <v>-6050.00000000007</v>
      </c>
    </row>
    <row r="61" spans="1:9">
      <c r="A61" s="11">
        <f t="shared" si="4"/>
        <v>73000</v>
      </c>
      <c r="B61" s="9">
        <f t="shared" si="8"/>
        <v>0.423333333333334</v>
      </c>
      <c r="C61" s="11">
        <f t="shared" si="5"/>
        <v>30903.3333333334</v>
      </c>
      <c r="D61" s="11">
        <f t="shared" si="0"/>
        <v>42096.6666666666</v>
      </c>
      <c r="E61" s="9">
        <f t="shared" si="6"/>
        <v>0.336986301369863</v>
      </c>
      <c r="F61" s="11">
        <v>24600</v>
      </c>
      <c r="G61" s="11">
        <f t="shared" si="1"/>
        <v>48400</v>
      </c>
      <c r="H61" s="11">
        <f t="shared" si="2"/>
        <v>6303.33333333341</v>
      </c>
      <c r="I61" s="11">
        <f t="shared" si="3"/>
        <v>-6303.33333333342</v>
      </c>
    </row>
    <row r="62" ht="15.75" spans="1:9">
      <c r="A62" s="11">
        <f t="shared" si="4"/>
        <v>74000</v>
      </c>
      <c r="B62" s="9">
        <f t="shared" si="8"/>
        <v>0.426666666666668</v>
      </c>
      <c r="C62" s="11">
        <f t="shared" si="5"/>
        <v>31573.3333333334</v>
      </c>
      <c r="D62" s="11">
        <f t="shared" si="0"/>
        <v>42426.6666666666</v>
      </c>
      <c r="E62" s="9">
        <f t="shared" si="6"/>
        <v>0.337972972972973</v>
      </c>
      <c r="F62" s="11">
        <v>25010</v>
      </c>
      <c r="G62" s="11">
        <f t="shared" si="1"/>
        <v>48990</v>
      </c>
      <c r="H62" s="11">
        <f t="shared" si="2"/>
        <v>6563.33333333341</v>
      </c>
      <c r="I62" s="11">
        <f t="shared" si="3"/>
        <v>-6563.33333333342</v>
      </c>
    </row>
    <row r="63" ht="15.75" spans="1:9">
      <c r="A63" s="12">
        <f t="shared" si="4"/>
        <v>75000</v>
      </c>
      <c r="B63" s="13">
        <f t="shared" si="8"/>
        <v>0.430000000000001</v>
      </c>
      <c r="C63" s="14">
        <f t="shared" si="5"/>
        <v>32250.0000000001</v>
      </c>
      <c r="D63" s="14">
        <f t="shared" si="0"/>
        <v>42749.9999999999</v>
      </c>
      <c r="E63" s="13">
        <f t="shared" si="6"/>
        <v>0.338933333333333</v>
      </c>
      <c r="F63" s="14">
        <v>25420</v>
      </c>
      <c r="G63" s="14">
        <f t="shared" si="1"/>
        <v>49580</v>
      </c>
      <c r="H63" s="14">
        <f t="shared" si="2"/>
        <v>6830.00000000008</v>
      </c>
      <c r="I63" s="15">
        <f t="shared" si="3"/>
        <v>-6830.00000000009</v>
      </c>
    </row>
    <row r="64" spans="1:9">
      <c r="A64" s="11">
        <f t="shared" si="4"/>
        <v>76000</v>
      </c>
      <c r="B64" s="9">
        <f>+B63</f>
        <v>0.430000000000001</v>
      </c>
      <c r="C64" s="11">
        <f>+C63+430</f>
        <v>32680.0000000001</v>
      </c>
      <c r="D64" s="11">
        <f t="shared" si="0"/>
        <v>43319.9999999999</v>
      </c>
      <c r="E64" s="9">
        <f t="shared" si="6"/>
        <v>0.340131578947368</v>
      </c>
      <c r="F64" s="11">
        <v>25850</v>
      </c>
      <c r="G64" s="11">
        <f t="shared" si="1"/>
        <v>50150</v>
      </c>
      <c r="H64" s="11">
        <f t="shared" si="2"/>
        <v>6830.00000000008</v>
      </c>
      <c r="I64" s="11">
        <f t="shared" si="3"/>
        <v>-6830.00000000009</v>
      </c>
    </row>
    <row r="65" spans="1:9">
      <c r="A65" s="11">
        <f t="shared" si="4"/>
        <v>77000</v>
      </c>
      <c r="B65" s="9">
        <f t="shared" ref="B65:B80" si="9">+B64</f>
        <v>0.430000000000001</v>
      </c>
      <c r="C65" s="11">
        <f t="shared" ref="C65:C96" si="10">+C64+430</f>
        <v>33110.0000000001</v>
      </c>
      <c r="D65" s="11">
        <f t="shared" si="0"/>
        <v>43889.9999999999</v>
      </c>
      <c r="E65" s="9">
        <f t="shared" si="6"/>
        <v>0.341298701298701</v>
      </c>
      <c r="F65" s="11">
        <v>26280</v>
      </c>
      <c r="G65" s="11">
        <f t="shared" si="1"/>
        <v>50720</v>
      </c>
      <c r="H65" s="11">
        <f t="shared" si="2"/>
        <v>6830.00000000009</v>
      </c>
      <c r="I65" s="11">
        <f t="shared" si="3"/>
        <v>-6830.00000000009</v>
      </c>
    </row>
    <row r="66" spans="1:9">
      <c r="A66" s="11">
        <f t="shared" si="4"/>
        <v>78000</v>
      </c>
      <c r="B66" s="9">
        <f t="shared" si="9"/>
        <v>0.430000000000001</v>
      </c>
      <c r="C66" s="11">
        <f t="shared" si="10"/>
        <v>33540.0000000001</v>
      </c>
      <c r="D66" s="11">
        <f t="shared" si="0"/>
        <v>44459.9999999999</v>
      </c>
      <c r="E66" s="9">
        <f t="shared" si="6"/>
        <v>0.342435897435897</v>
      </c>
      <c r="F66" s="11">
        <v>26710</v>
      </c>
      <c r="G66" s="11">
        <f t="shared" si="1"/>
        <v>51290</v>
      </c>
      <c r="H66" s="11">
        <f t="shared" si="2"/>
        <v>6830.00000000009</v>
      </c>
      <c r="I66" s="11">
        <f t="shared" si="3"/>
        <v>-6830.00000000009</v>
      </c>
    </row>
    <row r="67" spans="1:9">
      <c r="A67" s="11">
        <f t="shared" si="4"/>
        <v>79000</v>
      </c>
      <c r="B67" s="9">
        <f t="shared" si="9"/>
        <v>0.430000000000001</v>
      </c>
      <c r="C67" s="11">
        <f t="shared" si="10"/>
        <v>33970.0000000001</v>
      </c>
      <c r="D67" s="11">
        <f t="shared" ref="D67:D130" si="11">+A67-C67</f>
        <v>45029.9999999999</v>
      </c>
      <c r="E67" s="9">
        <f t="shared" si="6"/>
        <v>0.343544303797468</v>
      </c>
      <c r="F67" s="11">
        <v>27140</v>
      </c>
      <c r="G67" s="11">
        <f t="shared" ref="G67:G130" si="12">+A67-F67</f>
        <v>51860</v>
      </c>
      <c r="H67" s="11">
        <f t="shared" ref="H67:H130" si="13">+C67-F67</f>
        <v>6830.00000000009</v>
      </c>
      <c r="I67" s="11">
        <f t="shared" ref="I67:I130" si="14">+D67-G67</f>
        <v>-6830.00000000009</v>
      </c>
    </row>
    <row r="68" spans="1:9">
      <c r="A68" s="11">
        <f t="shared" ref="A68:A131" si="15">+A67+1000</f>
        <v>80000</v>
      </c>
      <c r="B68" s="9">
        <f t="shared" si="9"/>
        <v>0.430000000000001</v>
      </c>
      <c r="C68" s="11">
        <f t="shared" si="10"/>
        <v>34400.0000000001</v>
      </c>
      <c r="D68" s="11">
        <f t="shared" si="11"/>
        <v>45599.9999999999</v>
      </c>
      <c r="E68" s="9">
        <f t="shared" ref="E68:E131" si="16">F68/A68</f>
        <v>0.344625</v>
      </c>
      <c r="F68" s="11">
        <v>27570</v>
      </c>
      <c r="G68" s="11">
        <f t="shared" si="12"/>
        <v>52430</v>
      </c>
      <c r="H68" s="11">
        <f t="shared" si="13"/>
        <v>6830.00000000009</v>
      </c>
      <c r="I68" s="11">
        <f t="shared" si="14"/>
        <v>-6830.00000000009</v>
      </c>
    </row>
    <row r="69" spans="1:9">
      <c r="A69" s="11">
        <f t="shared" si="15"/>
        <v>81000</v>
      </c>
      <c r="B69" s="9">
        <f t="shared" si="9"/>
        <v>0.430000000000001</v>
      </c>
      <c r="C69" s="11">
        <f t="shared" si="10"/>
        <v>34830.0000000001</v>
      </c>
      <c r="D69" s="11">
        <f t="shared" si="11"/>
        <v>46169.9999999999</v>
      </c>
      <c r="E69" s="9">
        <f t="shared" si="16"/>
        <v>0.345679012345679</v>
      </c>
      <c r="F69" s="11">
        <v>28000</v>
      </c>
      <c r="G69" s="11">
        <f t="shared" si="12"/>
        <v>53000</v>
      </c>
      <c r="H69" s="11">
        <f t="shared" si="13"/>
        <v>6830.00000000009</v>
      </c>
      <c r="I69" s="11">
        <f t="shared" si="14"/>
        <v>-6830.00000000009</v>
      </c>
    </row>
    <row r="70" spans="1:9">
      <c r="A70" s="11">
        <f t="shared" si="15"/>
        <v>82000</v>
      </c>
      <c r="B70" s="9">
        <f t="shared" si="9"/>
        <v>0.430000000000001</v>
      </c>
      <c r="C70" s="11">
        <f t="shared" si="10"/>
        <v>35260.0000000001</v>
      </c>
      <c r="D70" s="11">
        <f t="shared" si="11"/>
        <v>46739.9999999999</v>
      </c>
      <c r="E70" s="9">
        <f t="shared" si="16"/>
        <v>0.346707317073171</v>
      </c>
      <c r="F70" s="11">
        <v>28430</v>
      </c>
      <c r="G70" s="11">
        <f t="shared" si="12"/>
        <v>53570</v>
      </c>
      <c r="H70" s="11">
        <f t="shared" si="13"/>
        <v>6830.00000000009</v>
      </c>
      <c r="I70" s="11">
        <f t="shared" si="14"/>
        <v>-6830.00000000009</v>
      </c>
    </row>
    <row r="71" spans="1:9">
      <c r="A71" s="11">
        <f t="shared" si="15"/>
        <v>83000</v>
      </c>
      <c r="B71" s="9">
        <f t="shared" si="9"/>
        <v>0.430000000000001</v>
      </c>
      <c r="C71" s="11">
        <f t="shared" si="10"/>
        <v>35690.0000000001</v>
      </c>
      <c r="D71" s="11">
        <f t="shared" si="11"/>
        <v>47309.9999999999</v>
      </c>
      <c r="E71" s="9">
        <f t="shared" si="16"/>
        <v>0.347710843373494</v>
      </c>
      <c r="F71" s="11">
        <v>28860</v>
      </c>
      <c r="G71" s="11">
        <f t="shared" si="12"/>
        <v>54140</v>
      </c>
      <c r="H71" s="11">
        <f t="shared" si="13"/>
        <v>6830.00000000009</v>
      </c>
      <c r="I71" s="11">
        <f t="shared" si="14"/>
        <v>-6830.00000000009</v>
      </c>
    </row>
    <row r="72" ht="15.75" spans="1:9">
      <c r="A72" s="11">
        <f t="shared" si="15"/>
        <v>84000</v>
      </c>
      <c r="B72" s="9">
        <f t="shared" si="9"/>
        <v>0.430000000000001</v>
      </c>
      <c r="C72" s="11">
        <f t="shared" si="10"/>
        <v>36120.0000000001</v>
      </c>
      <c r="D72" s="11">
        <f t="shared" si="11"/>
        <v>47879.9999999999</v>
      </c>
      <c r="E72" s="9">
        <f t="shared" si="16"/>
        <v>0.348690476190476</v>
      </c>
      <c r="F72" s="11">
        <v>29290</v>
      </c>
      <c r="G72" s="11">
        <f t="shared" si="12"/>
        <v>54710</v>
      </c>
      <c r="H72" s="11">
        <f t="shared" si="13"/>
        <v>6830.00000000009</v>
      </c>
      <c r="I72" s="11">
        <f t="shared" si="14"/>
        <v>-6830.00000000009</v>
      </c>
    </row>
    <row r="73" ht="15.75" spans="1:9">
      <c r="A73" s="12">
        <f t="shared" si="15"/>
        <v>85000</v>
      </c>
      <c r="B73" s="13">
        <f t="shared" si="9"/>
        <v>0.430000000000001</v>
      </c>
      <c r="C73" s="14">
        <f t="shared" si="10"/>
        <v>36550.0000000001</v>
      </c>
      <c r="D73" s="14">
        <f t="shared" si="11"/>
        <v>48449.9999999999</v>
      </c>
      <c r="E73" s="13">
        <f t="shared" si="16"/>
        <v>0.349647058823529</v>
      </c>
      <c r="F73" s="14">
        <v>29720</v>
      </c>
      <c r="G73" s="14">
        <f t="shared" si="12"/>
        <v>55280</v>
      </c>
      <c r="H73" s="14">
        <f t="shared" si="13"/>
        <v>6830.00000000009</v>
      </c>
      <c r="I73" s="15">
        <f t="shared" si="14"/>
        <v>-6830.00000000009</v>
      </c>
    </row>
    <row r="74" spans="1:9">
      <c r="A74" s="11">
        <f t="shared" si="15"/>
        <v>86000</v>
      </c>
      <c r="B74" s="9">
        <f t="shared" si="9"/>
        <v>0.430000000000001</v>
      </c>
      <c r="C74" s="11">
        <f t="shared" si="10"/>
        <v>36980.0000000001</v>
      </c>
      <c r="D74" s="11">
        <f t="shared" si="11"/>
        <v>49019.9999999999</v>
      </c>
      <c r="E74" s="9">
        <f t="shared" si="16"/>
        <v>0.350581395348837</v>
      </c>
      <c r="F74" s="11">
        <v>30150</v>
      </c>
      <c r="G74" s="11">
        <f t="shared" si="12"/>
        <v>55850</v>
      </c>
      <c r="H74" s="11">
        <f t="shared" si="13"/>
        <v>6830.00000000009</v>
      </c>
      <c r="I74" s="11">
        <f t="shared" si="14"/>
        <v>-6830.00000000009</v>
      </c>
    </row>
    <row r="75" spans="1:9">
      <c r="A75" s="11">
        <f t="shared" si="15"/>
        <v>87000</v>
      </c>
      <c r="B75" s="9">
        <f t="shared" si="9"/>
        <v>0.430000000000001</v>
      </c>
      <c r="C75" s="11">
        <f t="shared" si="10"/>
        <v>37410.0000000001</v>
      </c>
      <c r="D75" s="11">
        <f t="shared" si="11"/>
        <v>49589.9999999999</v>
      </c>
      <c r="E75" s="9">
        <f t="shared" si="16"/>
        <v>0.351494252873563</v>
      </c>
      <c r="F75" s="11">
        <v>30580</v>
      </c>
      <c r="G75" s="11">
        <f t="shared" si="12"/>
        <v>56420</v>
      </c>
      <c r="H75" s="11">
        <f t="shared" si="13"/>
        <v>6830.00000000009</v>
      </c>
      <c r="I75" s="11">
        <f t="shared" si="14"/>
        <v>-6830.00000000009</v>
      </c>
    </row>
    <row r="76" spans="1:9">
      <c r="A76" s="11">
        <f t="shared" si="15"/>
        <v>88000</v>
      </c>
      <c r="B76" s="9">
        <f t="shared" si="9"/>
        <v>0.430000000000001</v>
      </c>
      <c r="C76" s="11">
        <f t="shared" si="10"/>
        <v>37840.0000000001</v>
      </c>
      <c r="D76" s="11">
        <f t="shared" si="11"/>
        <v>50159.9999999999</v>
      </c>
      <c r="E76" s="9">
        <f t="shared" si="16"/>
        <v>0.352386363636364</v>
      </c>
      <c r="F76" s="11">
        <v>31010</v>
      </c>
      <c r="G76" s="11">
        <f t="shared" si="12"/>
        <v>56990</v>
      </c>
      <c r="H76" s="11">
        <f t="shared" si="13"/>
        <v>6830.00000000009</v>
      </c>
      <c r="I76" s="11">
        <f t="shared" si="14"/>
        <v>-6830.00000000009</v>
      </c>
    </row>
    <row r="77" spans="1:9">
      <c r="A77" s="11">
        <f t="shared" si="15"/>
        <v>89000</v>
      </c>
      <c r="B77" s="9">
        <f t="shared" si="9"/>
        <v>0.430000000000001</v>
      </c>
      <c r="C77" s="11">
        <f t="shared" si="10"/>
        <v>38270.0000000001</v>
      </c>
      <c r="D77" s="11">
        <f t="shared" si="11"/>
        <v>50729.9999999999</v>
      </c>
      <c r="E77" s="9">
        <f t="shared" si="16"/>
        <v>0.353258426966292</v>
      </c>
      <c r="F77" s="11">
        <v>31440</v>
      </c>
      <c r="G77" s="11">
        <f t="shared" si="12"/>
        <v>57560</v>
      </c>
      <c r="H77" s="11">
        <f t="shared" si="13"/>
        <v>6830.00000000009</v>
      </c>
      <c r="I77" s="11">
        <f t="shared" si="14"/>
        <v>-6830.00000000009</v>
      </c>
    </row>
    <row r="78" spans="1:9">
      <c r="A78" s="11">
        <f t="shared" si="15"/>
        <v>90000</v>
      </c>
      <c r="B78" s="9">
        <f t="shared" si="9"/>
        <v>0.430000000000001</v>
      </c>
      <c r="C78" s="11">
        <f t="shared" si="10"/>
        <v>38700.0000000001</v>
      </c>
      <c r="D78" s="11">
        <f t="shared" si="11"/>
        <v>51299.9999999999</v>
      </c>
      <c r="E78" s="9">
        <f t="shared" si="16"/>
        <v>0.354111111111111</v>
      </c>
      <c r="F78" s="11">
        <v>31870</v>
      </c>
      <c r="G78" s="11">
        <f t="shared" si="12"/>
        <v>58130</v>
      </c>
      <c r="H78" s="11">
        <f t="shared" si="13"/>
        <v>6830.00000000009</v>
      </c>
      <c r="I78" s="11">
        <f t="shared" si="14"/>
        <v>-6830.00000000009</v>
      </c>
    </row>
    <row r="79" spans="1:9">
      <c r="A79" s="11">
        <f t="shared" si="15"/>
        <v>91000</v>
      </c>
      <c r="B79" s="9">
        <f t="shared" si="9"/>
        <v>0.430000000000001</v>
      </c>
      <c r="C79" s="11">
        <f t="shared" si="10"/>
        <v>39130.0000000001</v>
      </c>
      <c r="D79" s="11">
        <f t="shared" si="11"/>
        <v>51869.9999999999</v>
      </c>
      <c r="E79" s="9">
        <f t="shared" si="16"/>
        <v>0.354945054945055</v>
      </c>
      <c r="F79" s="11">
        <v>32300</v>
      </c>
      <c r="G79" s="11">
        <f t="shared" si="12"/>
        <v>58700</v>
      </c>
      <c r="H79" s="11">
        <f t="shared" si="13"/>
        <v>6830.00000000009</v>
      </c>
      <c r="I79" s="11">
        <f t="shared" si="14"/>
        <v>-6830.00000000009</v>
      </c>
    </row>
    <row r="80" spans="1:9">
      <c r="A80" s="11">
        <f t="shared" si="15"/>
        <v>92000</v>
      </c>
      <c r="B80" s="9">
        <f t="shared" si="9"/>
        <v>0.430000000000001</v>
      </c>
      <c r="C80" s="11">
        <f t="shared" si="10"/>
        <v>39560.0000000001</v>
      </c>
      <c r="D80" s="11">
        <f t="shared" si="11"/>
        <v>52439.9999999999</v>
      </c>
      <c r="E80" s="9">
        <f t="shared" si="16"/>
        <v>0.355760869565217</v>
      </c>
      <c r="F80" s="11">
        <v>32730</v>
      </c>
      <c r="G80" s="11">
        <f t="shared" si="12"/>
        <v>59270</v>
      </c>
      <c r="H80" s="11">
        <f t="shared" si="13"/>
        <v>6830.00000000009</v>
      </c>
      <c r="I80" s="11">
        <f t="shared" si="14"/>
        <v>-6830.00000000009</v>
      </c>
    </row>
    <row r="81" spans="1:9">
      <c r="A81" s="11">
        <f t="shared" si="15"/>
        <v>93000</v>
      </c>
      <c r="B81" s="9">
        <f t="shared" ref="B65:B96" si="17">C81/A81</f>
        <v>0.430000000000001</v>
      </c>
      <c r="C81" s="11">
        <f t="shared" si="10"/>
        <v>39990.0000000001</v>
      </c>
      <c r="D81" s="11">
        <f t="shared" si="11"/>
        <v>53009.9999999999</v>
      </c>
      <c r="E81" s="9">
        <f t="shared" si="16"/>
        <v>0.356559139784946</v>
      </c>
      <c r="F81" s="11">
        <v>33160</v>
      </c>
      <c r="G81" s="11">
        <f t="shared" si="12"/>
        <v>59840</v>
      </c>
      <c r="H81" s="11">
        <f t="shared" si="13"/>
        <v>6830.00000000009</v>
      </c>
      <c r="I81" s="11">
        <f t="shared" si="14"/>
        <v>-6830.00000000009</v>
      </c>
    </row>
    <row r="82" ht="15.75" spans="1:9">
      <c r="A82" s="11">
        <f t="shared" si="15"/>
        <v>94000</v>
      </c>
      <c r="B82" s="9">
        <f t="shared" si="17"/>
        <v>0.430000000000001</v>
      </c>
      <c r="C82" s="11">
        <f t="shared" si="10"/>
        <v>40420.0000000001</v>
      </c>
      <c r="D82" s="11">
        <f t="shared" si="11"/>
        <v>53579.9999999999</v>
      </c>
      <c r="E82" s="9">
        <f t="shared" si="16"/>
        <v>0.357340425531915</v>
      </c>
      <c r="F82" s="11">
        <v>33590</v>
      </c>
      <c r="G82" s="11">
        <f t="shared" si="12"/>
        <v>60410</v>
      </c>
      <c r="H82" s="11">
        <f t="shared" si="13"/>
        <v>6830.00000000009</v>
      </c>
      <c r="I82" s="11">
        <f t="shared" si="14"/>
        <v>-6830.00000000009</v>
      </c>
    </row>
    <row r="83" ht="15.75" spans="1:9">
      <c r="A83" s="12">
        <f t="shared" si="15"/>
        <v>95000</v>
      </c>
      <c r="B83" s="13">
        <f t="shared" si="17"/>
        <v>0.430000000000001</v>
      </c>
      <c r="C83" s="14">
        <f t="shared" si="10"/>
        <v>40850.0000000001</v>
      </c>
      <c r="D83" s="14">
        <f t="shared" si="11"/>
        <v>54149.9999999999</v>
      </c>
      <c r="E83" s="13">
        <f t="shared" si="16"/>
        <v>0.358105263157895</v>
      </c>
      <c r="F83" s="14">
        <v>34020</v>
      </c>
      <c r="G83" s="14">
        <f t="shared" si="12"/>
        <v>60980</v>
      </c>
      <c r="H83" s="14">
        <f t="shared" si="13"/>
        <v>6830.00000000009</v>
      </c>
      <c r="I83" s="15">
        <f t="shared" si="14"/>
        <v>-6830.00000000009</v>
      </c>
    </row>
    <row r="84" spans="1:9">
      <c r="A84" s="11">
        <f t="shared" si="15"/>
        <v>96000</v>
      </c>
      <c r="B84" s="9">
        <f t="shared" si="17"/>
        <v>0.430000000000001</v>
      </c>
      <c r="C84" s="11">
        <f t="shared" si="10"/>
        <v>41280.0000000001</v>
      </c>
      <c r="D84" s="11">
        <f t="shared" si="11"/>
        <v>54719.9999999999</v>
      </c>
      <c r="E84" s="9">
        <f t="shared" si="16"/>
        <v>0.358854166666667</v>
      </c>
      <c r="F84" s="11">
        <v>34450</v>
      </c>
      <c r="G84" s="11">
        <f t="shared" si="12"/>
        <v>61550</v>
      </c>
      <c r="H84" s="11">
        <f t="shared" si="13"/>
        <v>6830.00000000009</v>
      </c>
      <c r="I84" s="11">
        <f t="shared" si="14"/>
        <v>-6830.00000000009</v>
      </c>
    </row>
    <row r="85" spans="1:9">
      <c r="A85" s="11">
        <f t="shared" si="15"/>
        <v>97000</v>
      </c>
      <c r="B85" s="9">
        <f t="shared" si="17"/>
        <v>0.430000000000001</v>
      </c>
      <c r="C85" s="11">
        <f t="shared" si="10"/>
        <v>41710.0000000001</v>
      </c>
      <c r="D85" s="11">
        <f t="shared" si="11"/>
        <v>55289.9999999999</v>
      </c>
      <c r="E85" s="9">
        <f t="shared" si="16"/>
        <v>0.359587628865979</v>
      </c>
      <c r="F85" s="11">
        <v>34880</v>
      </c>
      <c r="G85" s="11">
        <f t="shared" si="12"/>
        <v>62120</v>
      </c>
      <c r="H85" s="11">
        <f t="shared" si="13"/>
        <v>6830.00000000009</v>
      </c>
      <c r="I85" s="11">
        <f t="shared" si="14"/>
        <v>-6830.00000000009</v>
      </c>
    </row>
    <row r="86" spans="1:9">
      <c r="A86" s="11">
        <f t="shared" si="15"/>
        <v>98000</v>
      </c>
      <c r="B86" s="9">
        <f t="shared" si="17"/>
        <v>0.430000000000001</v>
      </c>
      <c r="C86" s="11">
        <f t="shared" si="10"/>
        <v>42140.0000000001</v>
      </c>
      <c r="D86" s="11">
        <f t="shared" si="11"/>
        <v>55859.9999999999</v>
      </c>
      <c r="E86" s="9">
        <f t="shared" si="16"/>
        <v>0.36030612244898</v>
      </c>
      <c r="F86" s="11">
        <v>35310</v>
      </c>
      <c r="G86" s="11">
        <f t="shared" si="12"/>
        <v>62690</v>
      </c>
      <c r="H86" s="11">
        <f t="shared" si="13"/>
        <v>6830.00000000009</v>
      </c>
      <c r="I86" s="11">
        <f t="shared" si="14"/>
        <v>-6830.00000000009</v>
      </c>
    </row>
    <row r="87" spans="1:9">
      <c r="A87" s="11">
        <f t="shared" si="15"/>
        <v>99000</v>
      </c>
      <c r="B87" s="9">
        <f t="shared" si="17"/>
        <v>0.430000000000001</v>
      </c>
      <c r="C87" s="11">
        <f t="shared" si="10"/>
        <v>42570.0000000001</v>
      </c>
      <c r="D87" s="11">
        <f t="shared" si="11"/>
        <v>56429.9999999999</v>
      </c>
      <c r="E87" s="9">
        <f t="shared" si="16"/>
        <v>0.361010101010101</v>
      </c>
      <c r="F87" s="11">
        <v>35740</v>
      </c>
      <c r="G87" s="11">
        <f t="shared" si="12"/>
        <v>63260</v>
      </c>
      <c r="H87" s="11">
        <f t="shared" si="13"/>
        <v>6830.00000000009</v>
      </c>
      <c r="I87" s="11">
        <f t="shared" si="14"/>
        <v>-6830.00000000009</v>
      </c>
    </row>
    <row r="88" spans="1:9">
      <c r="A88" s="11">
        <f t="shared" si="15"/>
        <v>100000</v>
      </c>
      <c r="B88" s="9">
        <f t="shared" si="17"/>
        <v>0.430000000000001</v>
      </c>
      <c r="C88" s="11">
        <f t="shared" si="10"/>
        <v>43000.0000000001</v>
      </c>
      <c r="D88" s="11">
        <f t="shared" si="11"/>
        <v>56999.9999999999</v>
      </c>
      <c r="E88" s="9">
        <f t="shared" si="16"/>
        <v>0.3617</v>
      </c>
      <c r="F88" s="11">
        <v>36170</v>
      </c>
      <c r="G88" s="11">
        <f t="shared" si="12"/>
        <v>63830</v>
      </c>
      <c r="H88" s="11">
        <f t="shared" si="13"/>
        <v>6830.00000000009</v>
      </c>
      <c r="I88" s="11">
        <f t="shared" si="14"/>
        <v>-6830.00000000009</v>
      </c>
    </row>
    <row r="89" spans="1:9">
      <c r="A89" s="11">
        <f t="shared" si="15"/>
        <v>101000</v>
      </c>
      <c r="B89" s="9">
        <f t="shared" si="17"/>
        <v>0.430000000000001</v>
      </c>
      <c r="C89" s="11">
        <f t="shared" si="10"/>
        <v>43430.0000000001</v>
      </c>
      <c r="D89" s="11">
        <f t="shared" si="11"/>
        <v>57569.9999999999</v>
      </c>
      <c r="E89" s="9">
        <f t="shared" si="16"/>
        <v>0.362376237623762</v>
      </c>
      <c r="F89" s="11">
        <v>36600</v>
      </c>
      <c r="G89" s="11">
        <f t="shared" si="12"/>
        <v>64400</v>
      </c>
      <c r="H89" s="11">
        <f t="shared" si="13"/>
        <v>6830.00000000009</v>
      </c>
      <c r="I89" s="11">
        <f t="shared" si="14"/>
        <v>-6830.00000000009</v>
      </c>
    </row>
    <row r="90" spans="1:9">
      <c r="A90" s="11">
        <f t="shared" si="15"/>
        <v>102000</v>
      </c>
      <c r="B90" s="9">
        <f t="shared" si="17"/>
        <v>0.430000000000001</v>
      </c>
      <c r="C90" s="11">
        <f t="shared" si="10"/>
        <v>43860.0000000001</v>
      </c>
      <c r="D90" s="11">
        <f t="shared" si="11"/>
        <v>58139.9999999999</v>
      </c>
      <c r="E90" s="9">
        <f t="shared" si="16"/>
        <v>0.363039215686275</v>
      </c>
      <c r="F90" s="11">
        <v>37030</v>
      </c>
      <c r="G90" s="11">
        <f t="shared" si="12"/>
        <v>64970</v>
      </c>
      <c r="H90" s="11">
        <f t="shared" si="13"/>
        <v>6830.00000000009</v>
      </c>
      <c r="I90" s="11">
        <f t="shared" si="14"/>
        <v>-6830.00000000009</v>
      </c>
    </row>
    <row r="91" spans="1:9">
      <c r="A91" s="11">
        <f t="shared" si="15"/>
        <v>103000</v>
      </c>
      <c r="B91" s="9">
        <f t="shared" si="17"/>
        <v>0.430000000000001</v>
      </c>
      <c r="C91" s="11">
        <f t="shared" si="10"/>
        <v>44290.0000000001</v>
      </c>
      <c r="D91" s="11">
        <f t="shared" si="11"/>
        <v>58709.9999999999</v>
      </c>
      <c r="E91" s="9">
        <f t="shared" si="16"/>
        <v>0.36368932038835</v>
      </c>
      <c r="F91" s="11">
        <v>37460</v>
      </c>
      <c r="G91" s="11">
        <f t="shared" si="12"/>
        <v>65540</v>
      </c>
      <c r="H91" s="11">
        <f t="shared" si="13"/>
        <v>6830.00000000009</v>
      </c>
      <c r="I91" s="11">
        <f t="shared" si="14"/>
        <v>-6830.00000000009</v>
      </c>
    </row>
    <row r="92" ht="15.75" spans="1:9">
      <c r="A92" s="11">
        <f t="shared" si="15"/>
        <v>104000</v>
      </c>
      <c r="B92" s="9">
        <f t="shared" si="17"/>
        <v>0.430000000000001</v>
      </c>
      <c r="C92" s="11">
        <f t="shared" si="10"/>
        <v>44720.0000000001</v>
      </c>
      <c r="D92" s="11">
        <f t="shared" si="11"/>
        <v>59279.9999999999</v>
      </c>
      <c r="E92" s="9">
        <f t="shared" si="16"/>
        <v>0.364326923076923</v>
      </c>
      <c r="F92" s="11">
        <v>37890</v>
      </c>
      <c r="G92" s="11">
        <f t="shared" si="12"/>
        <v>66110</v>
      </c>
      <c r="H92" s="11">
        <f t="shared" si="13"/>
        <v>6830.00000000009</v>
      </c>
      <c r="I92" s="11">
        <f t="shared" si="14"/>
        <v>-6830.00000000009</v>
      </c>
    </row>
    <row r="93" ht="15.75" spans="1:9">
      <c r="A93" s="12">
        <f t="shared" si="15"/>
        <v>105000</v>
      </c>
      <c r="B93" s="13">
        <f t="shared" si="17"/>
        <v>0.430000000000001</v>
      </c>
      <c r="C93" s="14">
        <f t="shared" si="10"/>
        <v>45150.0000000001</v>
      </c>
      <c r="D93" s="14">
        <f t="shared" si="11"/>
        <v>59849.9999999999</v>
      </c>
      <c r="E93" s="13">
        <f t="shared" si="16"/>
        <v>0.364952380952381</v>
      </c>
      <c r="F93" s="14">
        <v>38320</v>
      </c>
      <c r="G93" s="14">
        <f t="shared" si="12"/>
        <v>66680</v>
      </c>
      <c r="H93" s="14">
        <f t="shared" si="13"/>
        <v>6830.00000000009</v>
      </c>
      <c r="I93" s="15">
        <f t="shared" si="14"/>
        <v>-6830.00000000009</v>
      </c>
    </row>
    <row r="94" spans="1:9">
      <c r="A94" s="11">
        <f t="shared" si="15"/>
        <v>106000</v>
      </c>
      <c r="B94" s="9">
        <f t="shared" si="17"/>
        <v>0.430000000000001</v>
      </c>
      <c r="C94" s="11">
        <f t="shared" si="10"/>
        <v>45580.0000000001</v>
      </c>
      <c r="D94" s="11">
        <f t="shared" si="11"/>
        <v>60419.9999999999</v>
      </c>
      <c r="E94" s="9">
        <f t="shared" si="16"/>
        <v>0.365566037735849</v>
      </c>
      <c r="F94" s="11">
        <v>38750</v>
      </c>
      <c r="G94" s="11">
        <f t="shared" si="12"/>
        <v>67250</v>
      </c>
      <c r="H94" s="11">
        <f t="shared" si="13"/>
        <v>6830.00000000009</v>
      </c>
      <c r="I94" s="11">
        <f t="shared" si="14"/>
        <v>-6830.00000000009</v>
      </c>
    </row>
    <row r="95" spans="1:9">
      <c r="A95" s="11">
        <f t="shared" si="15"/>
        <v>107000</v>
      </c>
      <c r="B95" s="9">
        <f t="shared" si="17"/>
        <v>0.430000000000001</v>
      </c>
      <c r="C95" s="11">
        <f t="shared" si="10"/>
        <v>46010.0000000001</v>
      </c>
      <c r="D95" s="11">
        <f t="shared" si="11"/>
        <v>60989.9999999999</v>
      </c>
      <c r="E95" s="9">
        <f t="shared" si="16"/>
        <v>0.366168224299065</v>
      </c>
      <c r="F95" s="11">
        <v>39180</v>
      </c>
      <c r="G95" s="11">
        <f t="shared" si="12"/>
        <v>67820</v>
      </c>
      <c r="H95" s="11">
        <f t="shared" si="13"/>
        <v>6830.00000000009</v>
      </c>
      <c r="I95" s="11">
        <f t="shared" si="14"/>
        <v>-6830.00000000009</v>
      </c>
    </row>
    <row r="96" spans="1:9">
      <c r="A96" s="11">
        <f t="shared" si="15"/>
        <v>108000</v>
      </c>
      <c r="B96" s="9">
        <f t="shared" si="17"/>
        <v>0.430000000000001</v>
      </c>
      <c r="C96" s="11">
        <f t="shared" si="10"/>
        <v>46440.0000000001</v>
      </c>
      <c r="D96" s="11">
        <f t="shared" si="11"/>
        <v>61559.9999999999</v>
      </c>
      <c r="E96" s="9">
        <f t="shared" si="16"/>
        <v>0.366759259259259</v>
      </c>
      <c r="F96" s="11">
        <v>39610</v>
      </c>
      <c r="G96" s="11">
        <f t="shared" si="12"/>
        <v>68390</v>
      </c>
      <c r="H96" s="11">
        <f t="shared" si="13"/>
        <v>6830.00000000009</v>
      </c>
      <c r="I96" s="11">
        <f t="shared" si="14"/>
        <v>-6830.00000000009</v>
      </c>
    </row>
    <row r="97" spans="1:9">
      <c r="A97" s="11">
        <f t="shared" si="15"/>
        <v>109000</v>
      </c>
      <c r="B97" s="9">
        <f t="shared" ref="B97:B128" si="18">C97/A97</f>
        <v>0.430000000000001</v>
      </c>
      <c r="C97" s="11">
        <f t="shared" ref="C97:C128" si="19">+C96+430</f>
        <v>46870.0000000001</v>
      </c>
      <c r="D97" s="11">
        <f t="shared" si="11"/>
        <v>62129.9999999999</v>
      </c>
      <c r="E97" s="9">
        <f t="shared" si="16"/>
        <v>0.367339449541284</v>
      </c>
      <c r="F97" s="11">
        <v>40040</v>
      </c>
      <c r="G97" s="11">
        <f t="shared" si="12"/>
        <v>68960</v>
      </c>
      <c r="H97" s="11">
        <f t="shared" si="13"/>
        <v>6830.00000000009</v>
      </c>
      <c r="I97" s="11">
        <f t="shared" si="14"/>
        <v>-6830.00000000009</v>
      </c>
    </row>
    <row r="98" spans="1:9">
      <c r="A98" s="11">
        <f t="shared" si="15"/>
        <v>110000</v>
      </c>
      <c r="B98" s="9">
        <f t="shared" si="18"/>
        <v>0.430000000000001</v>
      </c>
      <c r="C98" s="11">
        <f t="shared" si="19"/>
        <v>47300.0000000001</v>
      </c>
      <c r="D98" s="11">
        <f t="shared" si="11"/>
        <v>62699.9999999999</v>
      </c>
      <c r="E98" s="9">
        <f t="shared" si="16"/>
        <v>0.367909090909091</v>
      </c>
      <c r="F98" s="11">
        <v>40470</v>
      </c>
      <c r="G98" s="11">
        <f t="shared" si="12"/>
        <v>69530</v>
      </c>
      <c r="H98" s="11">
        <f t="shared" si="13"/>
        <v>6830.00000000009</v>
      </c>
      <c r="I98" s="11">
        <f t="shared" si="14"/>
        <v>-6830.00000000009</v>
      </c>
    </row>
    <row r="99" spans="1:9">
      <c r="A99" s="11">
        <f t="shared" si="15"/>
        <v>111000</v>
      </c>
      <c r="B99" s="9">
        <f t="shared" si="18"/>
        <v>0.430000000000001</v>
      </c>
      <c r="C99" s="11">
        <f t="shared" si="19"/>
        <v>47730.0000000001</v>
      </c>
      <c r="D99" s="11">
        <f t="shared" si="11"/>
        <v>63269.9999999999</v>
      </c>
      <c r="E99" s="9">
        <f t="shared" si="16"/>
        <v>0.368468468468468</v>
      </c>
      <c r="F99" s="11">
        <v>40900</v>
      </c>
      <c r="G99" s="11">
        <f t="shared" si="12"/>
        <v>70100</v>
      </c>
      <c r="H99" s="11">
        <f t="shared" si="13"/>
        <v>6830.00000000009</v>
      </c>
      <c r="I99" s="11">
        <f t="shared" si="14"/>
        <v>-6830.00000000009</v>
      </c>
    </row>
    <row r="100" spans="1:9">
      <c r="A100" s="11">
        <f t="shared" si="15"/>
        <v>112000</v>
      </c>
      <c r="B100" s="9">
        <f t="shared" si="18"/>
        <v>0.430000000000001</v>
      </c>
      <c r="C100" s="11">
        <f t="shared" si="19"/>
        <v>48160.0000000001</v>
      </c>
      <c r="D100" s="11">
        <f t="shared" si="11"/>
        <v>63839.9999999999</v>
      </c>
      <c r="E100" s="9">
        <f t="shared" si="16"/>
        <v>0.369017857142857</v>
      </c>
      <c r="F100" s="11">
        <v>41330</v>
      </c>
      <c r="G100" s="11">
        <f t="shared" si="12"/>
        <v>70670</v>
      </c>
      <c r="H100" s="11">
        <f t="shared" si="13"/>
        <v>6830.00000000009</v>
      </c>
      <c r="I100" s="11">
        <f t="shared" si="14"/>
        <v>-6830.00000000009</v>
      </c>
    </row>
    <row r="101" spans="1:9">
      <c r="A101" s="11">
        <f t="shared" si="15"/>
        <v>113000</v>
      </c>
      <c r="B101" s="9">
        <f t="shared" si="18"/>
        <v>0.430000000000001</v>
      </c>
      <c r="C101" s="11">
        <f t="shared" si="19"/>
        <v>48590.0000000001</v>
      </c>
      <c r="D101" s="11">
        <f t="shared" si="11"/>
        <v>64409.9999999999</v>
      </c>
      <c r="E101" s="9">
        <f t="shared" si="16"/>
        <v>0.369557522123894</v>
      </c>
      <c r="F101" s="11">
        <v>41760</v>
      </c>
      <c r="G101" s="11">
        <f t="shared" si="12"/>
        <v>71240</v>
      </c>
      <c r="H101" s="11">
        <f t="shared" si="13"/>
        <v>6830.00000000009</v>
      </c>
      <c r="I101" s="11">
        <f t="shared" si="14"/>
        <v>-6830.00000000009</v>
      </c>
    </row>
    <row r="102" ht="15.75" spans="1:9">
      <c r="A102" s="11">
        <f t="shared" si="15"/>
        <v>114000</v>
      </c>
      <c r="B102" s="9">
        <f t="shared" si="18"/>
        <v>0.430000000000001</v>
      </c>
      <c r="C102" s="11">
        <f t="shared" si="19"/>
        <v>49020.0000000001</v>
      </c>
      <c r="D102" s="11">
        <f t="shared" si="11"/>
        <v>64979.9999999999</v>
      </c>
      <c r="E102" s="9">
        <f t="shared" si="16"/>
        <v>0.370087719298246</v>
      </c>
      <c r="F102" s="11">
        <v>42190</v>
      </c>
      <c r="G102" s="11">
        <f t="shared" si="12"/>
        <v>71810</v>
      </c>
      <c r="H102" s="11">
        <f t="shared" si="13"/>
        <v>6830.00000000009</v>
      </c>
      <c r="I102" s="11">
        <f t="shared" si="14"/>
        <v>-6830.00000000009</v>
      </c>
    </row>
    <row r="103" ht="15.75" spans="1:9">
      <c r="A103" s="12">
        <f t="shared" si="15"/>
        <v>115000</v>
      </c>
      <c r="B103" s="13">
        <f t="shared" si="18"/>
        <v>0.430000000000001</v>
      </c>
      <c r="C103" s="14">
        <f t="shared" si="19"/>
        <v>49450.0000000001</v>
      </c>
      <c r="D103" s="14">
        <f t="shared" si="11"/>
        <v>65549.9999999999</v>
      </c>
      <c r="E103" s="13">
        <f t="shared" si="16"/>
        <v>0.370608695652174</v>
      </c>
      <c r="F103" s="14">
        <v>42620</v>
      </c>
      <c r="G103" s="14">
        <f t="shared" si="12"/>
        <v>72380</v>
      </c>
      <c r="H103" s="14">
        <f t="shared" si="13"/>
        <v>6830.00000000009</v>
      </c>
      <c r="I103" s="15">
        <f t="shared" si="14"/>
        <v>-6830.00000000009</v>
      </c>
    </row>
    <row r="104" spans="1:9">
      <c r="A104" s="11">
        <f t="shared" si="15"/>
        <v>116000</v>
      </c>
      <c r="B104" s="9">
        <f t="shared" si="18"/>
        <v>0.430000000000001</v>
      </c>
      <c r="C104" s="11">
        <f t="shared" si="19"/>
        <v>49880.0000000001</v>
      </c>
      <c r="D104" s="11">
        <f t="shared" si="11"/>
        <v>66119.9999999999</v>
      </c>
      <c r="E104" s="9">
        <f t="shared" si="16"/>
        <v>0.371120689655172</v>
      </c>
      <c r="F104" s="11">
        <v>43050</v>
      </c>
      <c r="G104" s="11">
        <f t="shared" si="12"/>
        <v>72950</v>
      </c>
      <c r="H104" s="11">
        <f t="shared" si="13"/>
        <v>6830.00000000009</v>
      </c>
      <c r="I104" s="11">
        <f t="shared" si="14"/>
        <v>-6830.00000000009</v>
      </c>
    </row>
    <row r="105" spans="1:9">
      <c r="A105" s="11">
        <f t="shared" si="15"/>
        <v>117000</v>
      </c>
      <c r="B105" s="9">
        <f t="shared" si="18"/>
        <v>0.430000000000001</v>
      </c>
      <c r="C105" s="11">
        <f t="shared" si="19"/>
        <v>50310.0000000001</v>
      </c>
      <c r="D105" s="11">
        <f t="shared" si="11"/>
        <v>66689.9999999999</v>
      </c>
      <c r="E105" s="9">
        <f t="shared" si="16"/>
        <v>0.371623931623932</v>
      </c>
      <c r="F105" s="11">
        <v>43480</v>
      </c>
      <c r="G105" s="11">
        <f t="shared" si="12"/>
        <v>73520</v>
      </c>
      <c r="H105" s="11">
        <f t="shared" si="13"/>
        <v>6830.00000000009</v>
      </c>
      <c r="I105" s="11">
        <f t="shared" si="14"/>
        <v>-6830.00000000009</v>
      </c>
    </row>
    <row r="106" spans="1:9">
      <c r="A106" s="11">
        <f t="shared" si="15"/>
        <v>118000</v>
      </c>
      <c r="B106" s="9">
        <f t="shared" si="18"/>
        <v>0.430000000000001</v>
      </c>
      <c r="C106" s="11">
        <f t="shared" si="19"/>
        <v>50740.0000000001</v>
      </c>
      <c r="D106" s="11">
        <f t="shared" si="11"/>
        <v>67259.9999999999</v>
      </c>
      <c r="E106" s="9">
        <f t="shared" si="16"/>
        <v>0.372118644067797</v>
      </c>
      <c r="F106" s="11">
        <v>43910</v>
      </c>
      <c r="G106" s="11">
        <f t="shared" si="12"/>
        <v>74090</v>
      </c>
      <c r="H106" s="11">
        <f t="shared" si="13"/>
        <v>6830.00000000009</v>
      </c>
      <c r="I106" s="11">
        <f t="shared" si="14"/>
        <v>-6830.00000000009</v>
      </c>
    </row>
    <row r="107" spans="1:9">
      <c r="A107" s="11">
        <f t="shared" si="15"/>
        <v>119000</v>
      </c>
      <c r="B107" s="9">
        <f t="shared" si="18"/>
        <v>0.430000000000001</v>
      </c>
      <c r="C107" s="11">
        <f t="shared" si="19"/>
        <v>51170.0000000001</v>
      </c>
      <c r="D107" s="11">
        <f t="shared" si="11"/>
        <v>67829.9999999999</v>
      </c>
      <c r="E107" s="9">
        <f t="shared" si="16"/>
        <v>0.372605042016807</v>
      </c>
      <c r="F107" s="11">
        <v>44340</v>
      </c>
      <c r="G107" s="11">
        <f t="shared" si="12"/>
        <v>74660</v>
      </c>
      <c r="H107" s="11">
        <f t="shared" si="13"/>
        <v>6830.00000000009</v>
      </c>
      <c r="I107" s="11">
        <f t="shared" si="14"/>
        <v>-6830.00000000009</v>
      </c>
    </row>
    <row r="108" spans="1:9">
      <c r="A108" s="11">
        <f t="shared" si="15"/>
        <v>120000</v>
      </c>
      <c r="B108" s="9">
        <f t="shared" si="18"/>
        <v>0.430000000000001</v>
      </c>
      <c r="C108" s="11">
        <f t="shared" si="19"/>
        <v>51600.0000000001</v>
      </c>
      <c r="D108" s="11">
        <f t="shared" si="11"/>
        <v>68399.9999999999</v>
      </c>
      <c r="E108" s="9">
        <f t="shared" si="16"/>
        <v>0.373083333333333</v>
      </c>
      <c r="F108" s="11">
        <v>44770</v>
      </c>
      <c r="G108" s="11">
        <f t="shared" si="12"/>
        <v>75230</v>
      </c>
      <c r="H108" s="11">
        <f t="shared" si="13"/>
        <v>6830.00000000009</v>
      </c>
      <c r="I108" s="11">
        <f t="shared" si="14"/>
        <v>-6830.00000000009</v>
      </c>
    </row>
    <row r="109" spans="1:9">
      <c r="A109" s="11">
        <f t="shared" si="15"/>
        <v>121000</v>
      </c>
      <c r="B109" s="9">
        <f t="shared" si="18"/>
        <v>0.430000000000001</v>
      </c>
      <c r="C109" s="11">
        <f t="shared" si="19"/>
        <v>52030.0000000001</v>
      </c>
      <c r="D109" s="11">
        <f t="shared" si="11"/>
        <v>68969.9999999999</v>
      </c>
      <c r="E109" s="9">
        <f t="shared" si="16"/>
        <v>0.373553719008264</v>
      </c>
      <c r="F109" s="11">
        <v>45200</v>
      </c>
      <c r="G109" s="11">
        <f t="shared" si="12"/>
        <v>75800</v>
      </c>
      <c r="H109" s="11">
        <f t="shared" si="13"/>
        <v>6830.00000000009</v>
      </c>
      <c r="I109" s="11">
        <f t="shared" si="14"/>
        <v>-6830.00000000009</v>
      </c>
    </row>
    <row r="110" spans="1:9">
      <c r="A110" s="11">
        <f t="shared" si="15"/>
        <v>122000</v>
      </c>
      <c r="B110" s="9">
        <f t="shared" si="18"/>
        <v>0.430000000000001</v>
      </c>
      <c r="C110" s="11">
        <f t="shared" si="19"/>
        <v>52460.0000000001</v>
      </c>
      <c r="D110" s="11">
        <f t="shared" si="11"/>
        <v>69539.9999999999</v>
      </c>
      <c r="E110" s="9">
        <f t="shared" si="16"/>
        <v>0.374016393442623</v>
      </c>
      <c r="F110" s="11">
        <v>45630</v>
      </c>
      <c r="G110" s="11">
        <f t="shared" si="12"/>
        <v>76370</v>
      </c>
      <c r="H110" s="11">
        <f t="shared" si="13"/>
        <v>6830.00000000009</v>
      </c>
      <c r="I110" s="11">
        <f t="shared" si="14"/>
        <v>-6830.00000000009</v>
      </c>
    </row>
    <row r="111" spans="1:9">
      <c r="A111" s="11">
        <f t="shared" si="15"/>
        <v>123000</v>
      </c>
      <c r="B111" s="9">
        <f t="shared" si="18"/>
        <v>0.430000000000001</v>
      </c>
      <c r="C111" s="11">
        <f t="shared" si="19"/>
        <v>52890.0000000001</v>
      </c>
      <c r="D111" s="11">
        <f t="shared" si="11"/>
        <v>70109.9999999999</v>
      </c>
      <c r="E111" s="9">
        <f t="shared" si="16"/>
        <v>0.374471544715447</v>
      </c>
      <c r="F111" s="11">
        <v>46060</v>
      </c>
      <c r="G111" s="11">
        <f t="shared" si="12"/>
        <v>76940</v>
      </c>
      <c r="H111" s="11">
        <f t="shared" si="13"/>
        <v>6830.00000000009</v>
      </c>
      <c r="I111" s="11">
        <f t="shared" si="14"/>
        <v>-6830.00000000009</v>
      </c>
    </row>
    <row r="112" ht="15.75" spans="1:9">
      <c r="A112" s="11">
        <f t="shared" si="15"/>
        <v>124000</v>
      </c>
      <c r="B112" s="9">
        <f t="shared" si="18"/>
        <v>0.430000000000001</v>
      </c>
      <c r="C112" s="11">
        <f t="shared" si="19"/>
        <v>53320.0000000001</v>
      </c>
      <c r="D112" s="11">
        <f t="shared" si="11"/>
        <v>70679.9999999999</v>
      </c>
      <c r="E112" s="9">
        <f t="shared" si="16"/>
        <v>0.37491935483871</v>
      </c>
      <c r="F112" s="11">
        <v>46490</v>
      </c>
      <c r="G112" s="11">
        <f t="shared" si="12"/>
        <v>77510</v>
      </c>
      <c r="H112" s="11">
        <f t="shared" si="13"/>
        <v>6830.00000000009</v>
      </c>
      <c r="I112" s="11">
        <f t="shared" si="14"/>
        <v>-6830.00000000009</v>
      </c>
    </row>
    <row r="113" ht="15.75" spans="1:9">
      <c r="A113" s="12">
        <f t="shared" si="15"/>
        <v>125000</v>
      </c>
      <c r="B113" s="13">
        <f t="shared" si="18"/>
        <v>0.430000000000001</v>
      </c>
      <c r="C113" s="14">
        <f t="shared" si="19"/>
        <v>53750.0000000001</v>
      </c>
      <c r="D113" s="14">
        <f t="shared" si="11"/>
        <v>71249.9999999999</v>
      </c>
      <c r="E113" s="13">
        <f t="shared" si="16"/>
        <v>0.37536</v>
      </c>
      <c r="F113" s="14">
        <v>46920</v>
      </c>
      <c r="G113" s="14">
        <f t="shared" si="12"/>
        <v>78080</v>
      </c>
      <c r="H113" s="14">
        <f t="shared" si="13"/>
        <v>6830.00000000009</v>
      </c>
      <c r="I113" s="15">
        <f t="shared" si="14"/>
        <v>-6830.00000000009</v>
      </c>
    </row>
    <row r="114" spans="1:9">
      <c r="A114" s="11">
        <f t="shared" si="15"/>
        <v>126000</v>
      </c>
      <c r="B114" s="9">
        <f t="shared" si="18"/>
        <v>0.430000000000001</v>
      </c>
      <c r="C114" s="11">
        <f t="shared" si="19"/>
        <v>54180.0000000001</v>
      </c>
      <c r="D114" s="11">
        <f t="shared" si="11"/>
        <v>71819.9999999999</v>
      </c>
      <c r="E114" s="9">
        <f t="shared" si="16"/>
        <v>0.375793650793651</v>
      </c>
      <c r="F114" s="11">
        <v>47350</v>
      </c>
      <c r="G114" s="11">
        <f t="shared" si="12"/>
        <v>78650</v>
      </c>
      <c r="H114" s="11">
        <f t="shared" si="13"/>
        <v>6830.00000000009</v>
      </c>
      <c r="I114" s="11">
        <f t="shared" si="14"/>
        <v>-6830.00000000009</v>
      </c>
    </row>
    <row r="115" spans="1:9">
      <c r="A115" s="11">
        <f t="shared" si="15"/>
        <v>127000</v>
      </c>
      <c r="B115" s="9">
        <f t="shared" si="18"/>
        <v>0.430000000000001</v>
      </c>
      <c r="C115" s="11">
        <f t="shared" si="19"/>
        <v>54610.0000000001</v>
      </c>
      <c r="D115" s="11">
        <f t="shared" si="11"/>
        <v>72389.9999999999</v>
      </c>
      <c r="E115" s="9">
        <f t="shared" si="16"/>
        <v>0.376220472440945</v>
      </c>
      <c r="F115" s="11">
        <v>47780</v>
      </c>
      <c r="G115" s="11">
        <f t="shared" si="12"/>
        <v>79220</v>
      </c>
      <c r="H115" s="11">
        <f t="shared" si="13"/>
        <v>6830.00000000009</v>
      </c>
      <c r="I115" s="11">
        <f t="shared" si="14"/>
        <v>-6830.00000000009</v>
      </c>
    </row>
    <row r="116" spans="1:9">
      <c r="A116" s="11">
        <f t="shared" si="15"/>
        <v>128000</v>
      </c>
      <c r="B116" s="9">
        <f t="shared" si="18"/>
        <v>0.430000000000001</v>
      </c>
      <c r="C116" s="11">
        <f t="shared" si="19"/>
        <v>55040.0000000001</v>
      </c>
      <c r="D116" s="11">
        <f t="shared" si="11"/>
        <v>72959.9999999999</v>
      </c>
      <c r="E116" s="9">
        <f t="shared" si="16"/>
        <v>0.376640625</v>
      </c>
      <c r="F116" s="11">
        <v>48210</v>
      </c>
      <c r="G116" s="11">
        <f t="shared" si="12"/>
        <v>79790</v>
      </c>
      <c r="H116" s="11">
        <f t="shared" si="13"/>
        <v>6830.00000000009</v>
      </c>
      <c r="I116" s="11">
        <f t="shared" si="14"/>
        <v>-6830.00000000009</v>
      </c>
    </row>
    <row r="117" spans="1:9">
      <c r="A117" s="11">
        <f t="shared" si="15"/>
        <v>129000</v>
      </c>
      <c r="B117" s="9">
        <f t="shared" si="18"/>
        <v>0.430000000000001</v>
      </c>
      <c r="C117" s="11">
        <f t="shared" si="19"/>
        <v>55470.0000000001</v>
      </c>
      <c r="D117" s="11">
        <f t="shared" si="11"/>
        <v>73529.9999999999</v>
      </c>
      <c r="E117" s="9">
        <f t="shared" si="16"/>
        <v>0.377054263565891</v>
      </c>
      <c r="F117" s="11">
        <v>48640</v>
      </c>
      <c r="G117" s="11">
        <f t="shared" si="12"/>
        <v>80360</v>
      </c>
      <c r="H117" s="11">
        <f t="shared" si="13"/>
        <v>6830.00000000009</v>
      </c>
      <c r="I117" s="11">
        <f t="shared" si="14"/>
        <v>-6830.00000000009</v>
      </c>
    </row>
    <row r="118" spans="1:9">
      <c r="A118" s="11">
        <f t="shared" si="15"/>
        <v>130000</v>
      </c>
      <c r="B118" s="9">
        <f t="shared" si="18"/>
        <v>0.430000000000001</v>
      </c>
      <c r="C118" s="11">
        <f t="shared" si="19"/>
        <v>55900.0000000001</v>
      </c>
      <c r="D118" s="11">
        <f t="shared" si="11"/>
        <v>74099.9999999999</v>
      </c>
      <c r="E118" s="9">
        <f t="shared" si="16"/>
        <v>0.377461538461538</v>
      </c>
      <c r="F118" s="11">
        <v>49070</v>
      </c>
      <c r="G118" s="11">
        <f t="shared" si="12"/>
        <v>80930</v>
      </c>
      <c r="H118" s="11">
        <f t="shared" si="13"/>
        <v>6830.00000000009</v>
      </c>
      <c r="I118" s="11">
        <f t="shared" si="14"/>
        <v>-6830.00000000009</v>
      </c>
    </row>
    <row r="119" spans="1:9">
      <c r="A119" s="11">
        <f t="shared" si="15"/>
        <v>131000</v>
      </c>
      <c r="B119" s="9">
        <f t="shared" si="18"/>
        <v>0.430000000000001</v>
      </c>
      <c r="C119" s="11">
        <f t="shared" si="19"/>
        <v>56330.0000000001</v>
      </c>
      <c r="D119" s="11">
        <f t="shared" si="11"/>
        <v>74669.9999999999</v>
      </c>
      <c r="E119" s="9">
        <f t="shared" si="16"/>
        <v>0.377862595419847</v>
      </c>
      <c r="F119" s="11">
        <v>49500</v>
      </c>
      <c r="G119" s="11">
        <f t="shared" si="12"/>
        <v>81500</v>
      </c>
      <c r="H119" s="11">
        <f t="shared" si="13"/>
        <v>6830.00000000009</v>
      </c>
      <c r="I119" s="11">
        <f t="shared" si="14"/>
        <v>-6830.00000000009</v>
      </c>
    </row>
    <row r="120" spans="1:9">
      <c r="A120" s="11">
        <f t="shared" si="15"/>
        <v>132000</v>
      </c>
      <c r="B120" s="9">
        <f t="shared" si="18"/>
        <v>0.430000000000001</v>
      </c>
      <c r="C120" s="11">
        <f t="shared" si="19"/>
        <v>56760.0000000001</v>
      </c>
      <c r="D120" s="11">
        <f t="shared" si="11"/>
        <v>75239.9999999999</v>
      </c>
      <c r="E120" s="9">
        <f t="shared" si="16"/>
        <v>0.378257575757576</v>
      </c>
      <c r="F120" s="11">
        <v>49930</v>
      </c>
      <c r="G120" s="11">
        <f t="shared" si="12"/>
        <v>82070</v>
      </c>
      <c r="H120" s="11">
        <f t="shared" si="13"/>
        <v>6830.00000000009</v>
      </c>
      <c r="I120" s="11">
        <f t="shared" si="14"/>
        <v>-6830.00000000009</v>
      </c>
    </row>
    <row r="121" spans="1:9">
      <c r="A121" s="11">
        <f t="shared" si="15"/>
        <v>133000</v>
      </c>
      <c r="B121" s="9">
        <f t="shared" si="18"/>
        <v>0.430000000000001</v>
      </c>
      <c r="C121" s="11">
        <f t="shared" si="19"/>
        <v>57190.0000000001</v>
      </c>
      <c r="D121" s="11">
        <f t="shared" si="11"/>
        <v>75809.9999999999</v>
      </c>
      <c r="E121" s="9">
        <f t="shared" si="16"/>
        <v>0.378646616541353</v>
      </c>
      <c r="F121" s="11">
        <v>50360</v>
      </c>
      <c r="G121" s="11">
        <f t="shared" si="12"/>
        <v>82640</v>
      </c>
      <c r="H121" s="11">
        <f t="shared" si="13"/>
        <v>6830.00000000009</v>
      </c>
      <c r="I121" s="11">
        <f t="shared" si="14"/>
        <v>-6830.00000000009</v>
      </c>
    </row>
    <row r="122" ht="15.75" spans="1:9">
      <c r="A122" s="11">
        <f t="shared" si="15"/>
        <v>134000</v>
      </c>
      <c r="B122" s="9">
        <f t="shared" si="18"/>
        <v>0.430000000000001</v>
      </c>
      <c r="C122" s="11">
        <f t="shared" si="19"/>
        <v>57620.0000000001</v>
      </c>
      <c r="D122" s="11">
        <f t="shared" si="11"/>
        <v>76379.9999999999</v>
      </c>
      <c r="E122" s="9">
        <f t="shared" si="16"/>
        <v>0.379029850746269</v>
      </c>
      <c r="F122" s="11">
        <v>50790</v>
      </c>
      <c r="G122" s="11">
        <f t="shared" si="12"/>
        <v>83210</v>
      </c>
      <c r="H122" s="11">
        <f t="shared" si="13"/>
        <v>6830.00000000009</v>
      </c>
      <c r="I122" s="11">
        <f t="shared" si="14"/>
        <v>-6830.00000000009</v>
      </c>
    </row>
    <row r="123" ht="15.75" spans="1:9">
      <c r="A123" s="12">
        <f t="shared" si="15"/>
        <v>135000</v>
      </c>
      <c r="B123" s="13">
        <f t="shared" si="18"/>
        <v>0.430000000000001</v>
      </c>
      <c r="C123" s="14">
        <f t="shared" si="19"/>
        <v>58050.0000000001</v>
      </c>
      <c r="D123" s="14">
        <f t="shared" si="11"/>
        <v>76949.9999999999</v>
      </c>
      <c r="E123" s="13">
        <f t="shared" si="16"/>
        <v>0.379407407407407</v>
      </c>
      <c r="F123" s="14">
        <v>51220</v>
      </c>
      <c r="G123" s="14">
        <f t="shared" si="12"/>
        <v>83780</v>
      </c>
      <c r="H123" s="14">
        <f t="shared" si="13"/>
        <v>6830.00000000009</v>
      </c>
      <c r="I123" s="15">
        <f t="shared" si="14"/>
        <v>-6830.00000000009</v>
      </c>
    </row>
    <row r="124" spans="1:9">
      <c r="A124" s="11">
        <f t="shared" si="15"/>
        <v>136000</v>
      </c>
      <c r="B124" s="9">
        <f t="shared" si="18"/>
        <v>0.430000000000001</v>
      </c>
      <c r="C124" s="11">
        <f t="shared" si="19"/>
        <v>58480.0000000001</v>
      </c>
      <c r="D124" s="11">
        <f t="shared" si="11"/>
        <v>77519.9999999999</v>
      </c>
      <c r="E124" s="9">
        <f t="shared" si="16"/>
        <v>0.379779411764706</v>
      </c>
      <c r="F124" s="11">
        <v>51650</v>
      </c>
      <c r="G124" s="11">
        <f t="shared" si="12"/>
        <v>84350</v>
      </c>
      <c r="H124" s="11">
        <f t="shared" si="13"/>
        <v>6830.00000000009</v>
      </c>
      <c r="I124" s="11">
        <f t="shared" si="14"/>
        <v>-6830.00000000009</v>
      </c>
    </row>
    <row r="125" spans="1:9">
      <c r="A125" s="11">
        <f t="shared" si="15"/>
        <v>137000</v>
      </c>
      <c r="B125" s="9">
        <f t="shared" si="18"/>
        <v>0.430000000000001</v>
      </c>
      <c r="C125" s="11">
        <f t="shared" si="19"/>
        <v>58910.0000000001</v>
      </c>
      <c r="D125" s="11">
        <f t="shared" si="11"/>
        <v>78089.9999999999</v>
      </c>
      <c r="E125" s="9">
        <f t="shared" si="16"/>
        <v>0.38014598540146</v>
      </c>
      <c r="F125" s="11">
        <v>52080</v>
      </c>
      <c r="G125" s="11">
        <f t="shared" si="12"/>
        <v>84920</v>
      </c>
      <c r="H125" s="11">
        <f t="shared" si="13"/>
        <v>6830.00000000009</v>
      </c>
      <c r="I125" s="11">
        <f t="shared" si="14"/>
        <v>-6830.00000000009</v>
      </c>
    </row>
    <row r="126" spans="1:9">
      <c r="A126" s="11">
        <f t="shared" si="15"/>
        <v>138000</v>
      </c>
      <c r="B126" s="9">
        <f t="shared" si="18"/>
        <v>0.430000000000001</v>
      </c>
      <c r="C126" s="11">
        <f t="shared" si="19"/>
        <v>59340.0000000001</v>
      </c>
      <c r="D126" s="11">
        <f t="shared" si="11"/>
        <v>78659.9999999999</v>
      </c>
      <c r="E126" s="9">
        <f t="shared" si="16"/>
        <v>0.380507246376812</v>
      </c>
      <c r="F126" s="11">
        <v>52510</v>
      </c>
      <c r="G126" s="11">
        <f t="shared" si="12"/>
        <v>85490</v>
      </c>
      <c r="H126" s="11">
        <f t="shared" si="13"/>
        <v>6830.00000000009</v>
      </c>
      <c r="I126" s="11">
        <f t="shared" si="14"/>
        <v>-6830.00000000009</v>
      </c>
    </row>
    <row r="127" spans="1:9">
      <c r="A127" s="11">
        <f t="shared" si="15"/>
        <v>139000</v>
      </c>
      <c r="B127" s="9">
        <f t="shared" si="18"/>
        <v>0.430000000000001</v>
      </c>
      <c r="C127" s="11">
        <f t="shared" si="19"/>
        <v>59770.0000000001</v>
      </c>
      <c r="D127" s="11">
        <f t="shared" si="11"/>
        <v>79229.9999999999</v>
      </c>
      <c r="E127" s="9">
        <f t="shared" si="16"/>
        <v>0.380863309352518</v>
      </c>
      <c r="F127" s="11">
        <v>52940</v>
      </c>
      <c r="G127" s="11">
        <f t="shared" si="12"/>
        <v>86060</v>
      </c>
      <c r="H127" s="11">
        <f t="shared" si="13"/>
        <v>6830.00000000009</v>
      </c>
      <c r="I127" s="11">
        <f t="shared" si="14"/>
        <v>-6830.00000000009</v>
      </c>
    </row>
    <row r="128" spans="1:9">
      <c r="A128" s="11">
        <f t="shared" si="15"/>
        <v>140000</v>
      </c>
      <c r="B128" s="9">
        <f t="shared" si="18"/>
        <v>0.430000000000001</v>
      </c>
      <c r="C128" s="11">
        <f t="shared" si="19"/>
        <v>60200.0000000001</v>
      </c>
      <c r="D128" s="11">
        <f t="shared" si="11"/>
        <v>79799.9999999999</v>
      </c>
      <c r="E128" s="9">
        <f t="shared" si="16"/>
        <v>0.381214285714286</v>
      </c>
      <c r="F128" s="11">
        <v>53370</v>
      </c>
      <c r="G128" s="11">
        <f t="shared" si="12"/>
        <v>86630</v>
      </c>
      <c r="H128" s="11">
        <f t="shared" si="13"/>
        <v>6830.00000000009</v>
      </c>
      <c r="I128" s="11">
        <f t="shared" si="14"/>
        <v>-6830.00000000009</v>
      </c>
    </row>
    <row r="129" spans="1:9">
      <c r="A129" s="11">
        <f t="shared" si="15"/>
        <v>141000</v>
      </c>
      <c r="B129" s="9">
        <f t="shared" ref="B129:B160" si="20">C129/A129</f>
        <v>0.430000000000001</v>
      </c>
      <c r="C129" s="11">
        <f t="shared" ref="C129:C160" si="21">+C128+430</f>
        <v>60630.0000000001</v>
      </c>
      <c r="D129" s="11">
        <f t="shared" si="11"/>
        <v>80369.9999999999</v>
      </c>
      <c r="E129" s="9">
        <f t="shared" si="16"/>
        <v>0.381560283687943</v>
      </c>
      <c r="F129" s="11">
        <v>53800</v>
      </c>
      <c r="G129" s="11">
        <f t="shared" si="12"/>
        <v>87200</v>
      </c>
      <c r="H129" s="11">
        <f t="shared" si="13"/>
        <v>6830.00000000009</v>
      </c>
      <c r="I129" s="11">
        <f t="shared" si="14"/>
        <v>-6830.00000000009</v>
      </c>
    </row>
    <row r="130" spans="1:9">
      <c r="A130" s="11">
        <f t="shared" si="15"/>
        <v>142000</v>
      </c>
      <c r="B130" s="9">
        <f t="shared" si="20"/>
        <v>0.430000000000001</v>
      </c>
      <c r="C130" s="11">
        <f t="shared" si="21"/>
        <v>61060.0000000001</v>
      </c>
      <c r="D130" s="11">
        <f t="shared" si="11"/>
        <v>80939.9999999999</v>
      </c>
      <c r="E130" s="9">
        <f t="shared" si="16"/>
        <v>0.381901408450704</v>
      </c>
      <c r="F130" s="11">
        <v>54230</v>
      </c>
      <c r="G130" s="11">
        <f t="shared" si="12"/>
        <v>87770</v>
      </c>
      <c r="H130" s="11">
        <f t="shared" si="13"/>
        <v>6830.00000000009</v>
      </c>
      <c r="I130" s="11">
        <f t="shared" si="14"/>
        <v>-6830.00000000009</v>
      </c>
    </row>
    <row r="131" spans="1:9">
      <c r="A131" s="11">
        <f t="shared" si="15"/>
        <v>143000</v>
      </c>
      <c r="B131" s="9">
        <f t="shared" si="20"/>
        <v>0.430000000000001</v>
      </c>
      <c r="C131" s="11">
        <f t="shared" si="21"/>
        <v>61490.0000000001</v>
      </c>
      <c r="D131" s="11">
        <f t="shared" ref="D131:D194" si="22">+A131-C131</f>
        <v>81509.9999999999</v>
      </c>
      <c r="E131" s="9">
        <f t="shared" si="16"/>
        <v>0.382237762237762</v>
      </c>
      <c r="F131" s="11">
        <v>54660</v>
      </c>
      <c r="G131" s="11">
        <f t="shared" ref="G131:G194" si="23">+A131-F131</f>
        <v>88340</v>
      </c>
      <c r="H131" s="11">
        <f t="shared" ref="H131:H194" si="24">+C131-F131</f>
        <v>6830.00000000009</v>
      </c>
      <c r="I131" s="11">
        <f t="shared" ref="I131:I194" si="25">+D131-G131</f>
        <v>-6830.00000000009</v>
      </c>
    </row>
    <row r="132" ht="15.75" spans="1:9">
      <c r="A132" s="11">
        <f t="shared" ref="A132:A195" si="26">+A131+1000</f>
        <v>144000</v>
      </c>
      <c r="B132" s="9">
        <f t="shared" si="20"/>
        <v>0.430000000000001</v>
      </c>
      <c r="C132" s="11">
        <f t="shared" si="21"/>
        <v>61920.0000000001</v>
      </c>
      <c r="D132" s="11">
        <f t="shared" si="22"/>
        <v>82079.9999999999</v>
      </c>
      <c r="E132" s="9">
        <f t="shared" ref="E132:E195" si="27">F132/A132</f>
        <v>0.382569444444444</v>
      </c>
      <c r="F132" s="11">
        <v>55090</v>
      </c>
      <c r="G132" s="11">
        <f t="shared" si="23"/>
        <v>88910</v>
      </c>
      <c r="H132" s="11">
        <f t="shared" si="24"/>
        <v>6830.00000000009</v>
      </c>
      <c r="I132" s="11">
        <f t="shared" si="25"/>
        <v>-6830.00000000009</v>
      </c>
    </row>
    <row r="133" ht="15.75" spans="1:9">
      <c r="A133" s="12">
        <f t="shared" si="26"/>
        <v>145000</v>
      </c>
      <c r="B133" s="13">
        <f t="shared" si="20"/>
        <v>0.430000000000001</v>
      </c>
      <c r="C133" s="14">
        <f t="shared" si="21"/>
        <v>62350.0000000001</v>
      </c>
      <c r="D133" s="14">
        <f t="shared" si="22"/>
        <v>82649.9999999999</v>
      </c>
      <c r="E133" s="13">
        <f t="shared" si="27"/>
        <v>0.382896551724138</v>
      </c>
      <c r="F133" s="14">
        <v>55520</v>
      </c>
      <c r="G133" s="14">
        <f t="shared" si="23"/>
        <v>89480</v>
      </c>
      <c r="H133" s="14">
        <f t="shared" si="24"/>
        <v>6830.00000000009</v>
      </c>
      <c r="I133" s="15">
        <f t="shared" si="25"/>
        <v>-6830.00000000009</v>
      </c>
    </row>
    <row r="134" spans="1:9">
      <c r="A134" s="11">
        <f t="shared" si="26"/>
        <v>146000</v>
      </c>
      <c r="B134" s="9">
        <f t="shared" si="20"/>
        <v>0.430000000000001</v>
      </c>
      <c r="C134" s="11">
        <f t="shared" si="21"/>
        <v>62780.0000000001</v>
      </c>
      <c r="D134" s="11">
        <f t="shared" si="22"/>
        <v>83219.9999999999</v>
      </c>
      <c r="E134" s="9">
        <f t="shared" si="27"/>
        <v>0.383219178082192</v>
      </c>
      <c r="F134" s="11">
        <v>55950</v>
      </c>
      <c r="G134" s="11">
        <f t="shared" si="23"/>
        <v>90050</v>
      </c>
      <c r="H134" s="11">
        <f t="shared" si="24"/>
        <v>6830.00000000009</v>
      </c>
      <c r="I134" s="11">
        <f t="shared" si="25"/>
        <v>-6830.00000000009</v>
      </c>
    </row>
    <row r="135" spans="1:9">
      <c r="A135" s="11">
        <f t="shared" si="26"/>
        <v>147000</v>
      </c>
      <c r="B135" s="9">
        <f t="shared" si="20"/>
        <v>0.430000000000001</v>
      </c>
      <c r="C135" s="11">
        <f t="shared" si="21"/>
        <v>63210.0000000001</v>
      </c>
      <c r="D135" s="11">
        <f t="shared" si="22"/>
        <v>83789.9999999999</v>
      </c>
      <c r="E135" s="9">
        <f t="shared" si="27"/>
        <v>0.383537414965986</v>
      </c>
      <c r="F135" s="11">
        <v>56380</v>
      </c>
      <c r="G135" s="11">
        <f t="shared" si="23"/>
        <v>90620</v>
      </c>
      <c r="H135" s="11">
        <f t="shared" si="24"/>
        <v>6830.00000000009</v>
      </c>
      <c r="I135" s="11">
        <f t="shared" si="25"/>
        <v>-6830.00000000009</v>
      </c>
    </row>
    <row r="136" spans="1:9">
      <c r="A136" s="11">
        <f t="shared" si="26"/>
        <v>148000</v>
      </c>
      <c r="B136" s="9">
        <f t="shared" si="20"/>
        <v>0.430000000000001</v>
      </c>
      <c r="C136" s="11">
        <f t="shared" si="21"/>
        <v>63640.0000000001</v>
      </c>
      <c r="D136" s="11">
        <f t="shared" si="22"/>
        <v>84359.9999999999</v>
      </c>
      <c r="E136" s="9">
        <f t="shared" si="27"/>
        <v>0.383851351351351</v>
      </c>
      <c r="F136" s="11">
        <v>56810</v>
      </c>
      <c r="G136" s="11">
        <f t="shared" si="23"/>
        <v>91190</v>
      </c>
      <c r="H136" s="11">
        <f t="shared" si="24"/>
        <v>6830.00000000009</v>
      </c>
      <c r="I136" s="11">
        <f t="shared" si="25"/>
        <v>-6830.00000000009</v>
      </c>
    </row>
    <row r="137" spans="1:9">
      <c r="A137" s="11">
        <f t="shared" si="26"/>
        <v>149000</v>
      </c>
      <c r="B137" s="9">
        <f t="shared" si="20"/>
        <v>0.430000000000001</v>
      </c>
      <c r="C137" s="11">
        <f t="shared" si="21"/>
        <v>64070.0000000001</v>
      </c>
      <c r="D137" s="11">
        <f t="shared" si="22"/>
        <v>84929.9999999999</v>
      </c>
      <c r="E137" s="9">
        <f t="shared" si="27"/>
        <v>0.384161073825503</v>
      </c>
      <c r="F137" s="11">
        <v>57240</v>
      </c>
      <c r="G137" s="11">
        <f t="shared" si="23"/>
        <v>91760</v>
      </c>
      <c r="H137" s="11">
        <f t="shared" si="24"/>
        <v>6830.00000000009</v>
      </c>
      <c r="I137" s="11">
        <f t="shared" si="25"/>
        <v>-6830.00000000009</v>
      </c>
    </row>
    <row r="138" spans="1:9">
      <c r="A138" s="11">
        <f t="shared" si="26"/>
        <v>150000</v>
      </c>
      <c r="B138" s="9">
        <f t="shared" si="20"/>
        <v>0.430000000000001</v>
      </c>
      <c r="C138" s="11">
        <f t="shared" si="21"/>
        <v>64500.0000000001</v>
      </c>
      <c r="D138" s="11">
        <f t="shared" si="22"/>
        <v>85499.9999999999</v>
      </c>
      <c r="E138" s="9">
        <f t="shared" si="27"/>
        <v>0.384466666666667</v>
      </c>
      <c r="F138" s="11">
        <v>57670</v>
      </c>
      <c r="G138" s="11">
        <f t="shared" si="23"/>
        <v>92330</v>
      </c>
      <c r="H138" s="11">
        <f t="shared" si="24"/>
        <v>6830.00000000009</v>
      </c>
      <c r="I138" s="11">
        <f t="shared" si="25"/>
        <v>-6830.00000000009</v>
      </c>
    </row>
    <row r="139" spans="1:9">
      <c r="A139" s="11">
        <f t="shared" si="26"/>
        <v>151000</v>
      </c>
      <c r="B139" s="9">
        <f t="shared" si="20"/>
        <v>0.430000000000001</v>
      </c>
      <c r="C139" s="11">
        <f t="shared" si="21"/>
        <v>64930.0000000001</v>
      </c>
      <c r="D139" s="11">
        <f t="shared" si="22"/>
        <v>86069.9999999999</v>
      </c>
      <c r="E139" s="9">
        <f t="shared" si="27"/>
        <v>0.38476821192053</v>
      </c>
      <c r="F139" s="11">
        <v>58100</v>
      </c>
      <c r="G139" s="11">
        <f t="shared" si="23"/>
        <v>92900</v>
      </c>
      <c r="H139" s="11">
        <f t="shared" si="24"/>
        <v>6830.00000000009</v>
      </c>
      <c r="I139" s="11">
        <f t="shared" si="25"/>
        <v>-6830.00000000009</v>
      </c>
    </row>
    <row r="140" spans="1:9">
      <c r="A140" s="11">
        <f t="shared" si="26"/>
        <v>152000</v>
      </c>
      <c r="B140" s="9">
        <f t="shared" si="20"/>
        <v>0.430000000000001</v>
      </c>
      <c r="C140" s="11">
        <f t="shared" si="21"/>
        <v>65360.0000000001</v>
      </c>
      <c r="D140" s="11">
        <f t="shared" si="22"/>
        <v>86639.9999999999</v>
      </c>
      <c r="E140" s="9">
        <f t="shared" si="27"/>
        <v>0.385065789473684</v>
      </c>
      <c r="F140" s="11">
        <v>58530</v>
      </c>
      <c r="G140" s="11">
        <f t="shared" si="23"/>
        <v>93470</v>
      </c>
      <c r="H140" s="11">
        <f t="shared" si="24"/>
        <v>6830.00000000009</v>
      </c>
      <c r="I140" s="11">
        <f t="shared" si="25"/>
        <v>-6830.00000000009</v>
      </c>
    </row>
    <row r="141" spans="1:9">
      <c r="A141" s="11">
        <f t="shared" si="26"/>
        <v>153000</v>
      </c>
      <c r="B141" s="9">
        <f t="shared" si="20"/>
        <v>0.430000000000001</v>
      </c>
      <c r="C141" s="11">
        <f t="shared" si="21"/>
        <v>65790.0000000001</v>
      </c>
      <c r="D141" s="11">
        <f t="shared" si="22"/>
        <v>87209.9999999999</v>
      </c>
      <c r="E141" s="9">
        <f t="shared" si="27"/>
        <v>0.385359477124183</v>
      </c>
      <c r="F141" s="11">
        <v>58960</v>
      </c>
      <c r="G141" s="11">
        <f t="shared" si="23"/>
        <v>94040</v>
      </c>
      <c r="H141" s="11">
        <f t="shared" si="24"/>
        <v>6830.00000000009</v>
      </c>
      <c r="I141" s="11">
        <f t="shared" si="25"/>
        <v>-6830.00000000009</v>
      </c>
    </row>
    <row r="142" ht="15.75" spans="1:9">
      <c r="A142" s="11">
        <f t="shared" si="26"/>
        <v>154000</v>
      </c>
      <c r="B142" s="9">
        <f t="shared" si="20"/>
        <v>0.430000000000001</v>
      </c>
      <c r="C142" s="11">
        <f t="shared" si="21"/>
        <v>66220.0000000001</v>
      </c>
      <c r="D142" s="11">
        <f t="shared" si="22"/>
        <v>87779.9999999999</v>
      </c>
      <c r="E142" s="9">
        <f t="shared" si="27"/>
        <v>0.385649350649351</v>
      </c>
      <c r="F142" s="11">
        <v>59390</v>
      </c>
      <c r="G142" s="11">
        <f t="shared" si="23"/>
        <v>94610</v>
      </c>
      <c r="H142" s="11">
        <f t="shared" si="24"/>
        <v>6830.00000000009</v>
      </c>
      <c r="I142" s="11">
        <f t="shared" si="25"/>
        <v>-6830.00000000009</v>
      </c>
    </row>
    <row r="143" ht="15.75" spans="1:9">
      <c r="A143" s="12">
        <f t="shared" si="26"/>
        <v>155000</v>
      </c>
      <c r="B143" s="13">
        <f t="shared" si="20"/>
        <v>0.430000000000001</v>
      </c>
      <c r="C143" s="14">
        <f t="shared" si="21"/>
        <v>66650.0000000001</v>
      </c>
      <c r="D143" s="14">
        <f t="shared" si="22"/>
        <v>88349.9999999999</v>
      </c>
      <c r="E143" s="13">
        <f t="shared" si="27"/>
        <v>0.385935483870968</v>
      </c>
      <c r="F143" s="14">
        <v>59820</v>
      </c>
      <c r="G143" s="14">
        <f t="shared" si="23"/>
        <v>95180</v>
      </c>
      <c r="H143" s="14">
        <f t="shared" si="24"/>
        <v>6830.00000000009</v>
      </c>
      <c r="I143" s="15">
        <f t="shared" si="25"/>
        <v>-6830.00000000009</v>
      </c>
    </row>
    <row r="144" spans="1:9">
      <c r="A144" s="11">
        <f t="shared" si="26"/>
        <v>156000</v>
      </c>
      <c r="B144" s="9">
        <f t="shared" si="20"/>
        <v>0.430000000000001</v>
      </c>
      <c r="C144" s="11">
        <f t="shared" si="21"/>
        <v>67080.0000000001</v>
      </c>
      <c r="D144" s="11">
        <f t="shared" si="22"/>
        <v>88919.9999999999</v>
      </c>
      <c r="E144" s="9">
        <f t="shared" si="27"/>
        <v>0.386217948717949</v>
      </c>
      <c r="F144" s="11">
        <v>60250</v>
      </c>
      <c r="G144" s="11">
        <f t="shared" si="23"/>
        <v>95750</v>
      </c>
      <c r="H144" s="11">
        <f t="shared" si="24"/>
        <v>6830.00000000009</v>
      </c>
      <c r="I144" s="11">
        <f t="shared" si="25"/>
        <v>-6830.00000000009</v>
      </c>
    </row>
    <row r="145" spans="1:9">
      <c r="A145" s="11">
        <f t="shared" si="26"/>
        <v>157000</v>
      </c>
      <c r="B145" s="9">
        <f t="shared" si="20"/>
        <v>0.430000000000001</v>
      </c>
      <c r="C145" s="11">
        <f t="shared" si="21"/>
        <v>67510.0000000001</v>
      </c>
      <c r="D145" s="11">
        <f t="shared" si="22"/>
        <v>89489.9999999999</v>
      </c>
      <c r="E145" s="9">
        <f t="shared" si="27"/>
        <v>0.386496815286624</v>
      </c>
      <c r="F145" s="11">
        <v>60680</v>
      </c>
      <c r="G145" s="11">
        <f t="shared" si="23"/>
        <v>96320</v>
      </c>
      <c r="H145" s="11">
        <f t="shared" si="24"/>
        <v>6830.00000000009</v>
      </c>
      <c r="I145" s="11">
        <f t="shared" si="25"/>
        <v>-6830.00000000009</v>
      </c>
    </row>
    <row r="146" spans="1:9">
      <c r="A146" s="11">
        <f t="shared" si="26"/>
        <v>158000</v>
      </c>
      <c r="B146" s="9">
        <f t="shared" si="20"/>
        <v>0.430000000000001</v>
      </c>
      <c r="C146" s="11">
        <f t="shared" si="21"/>
        <v>67940.0000000001</v>
      </c>
      <c r="D146" s="11">
        <f t="shared" si="22"/>
        <v>90059.9999999999</v>
      </c>
      <c r="E146" s="9">
        <f t="shared" si="27"/>
        <v>0.386772151898734</v>
      </c>
      <c r="F146" s="11">
        <v>61110</v>
      </c>
      <c r="G146" s="11">
        <f t="shared" si="23"/>
        <v>96890</v>
      </c>
      <c r="H146" s="11">
        <f t="shared" si="24"/>
        <v>6830.00000000009</v>
      </c>
      <c r="I146" s="11">
        <f t="shared" si="25"/>
        <v>-6830.00000000009</v>
      </c>
    </row>
    <row r="147" spans="1:9">
      <c r="A147" s="11">
        <f t="shared" si="26"/>
        <v>159000</v>
      </c>
      <c r="B147" s="9">
        <f t="shared" si="20"/>
        <v>0.430000000000001</v>
      </c>
      <c r="C147" s="11">
        <f t="shared" si="21"/>
        <v>68370.0000000001</v>
      </c>
      <c r="D147" s="11">
        <f t="shared" si="22"/>
        <v>90629.9999999999</v>
      </c>
      <c r="E147" s="9">
        <f t="shared" si="27"/>
        <v>0.387044025157233</v>
      </c>
      <c r="F147" s="11">
        <v>61540</v>
      </c>
      <c r="G147" s="11">
        <f t="shared" si="23"/>
        <v>97460</v>
      </c>
      <c r="H147" s="11">
        <f t="shared" si="24"/>
        <v>6830.00000000009</v>
      </c>
      <c r="I147" s="11">
        <f t="shared" si="25"/>
        <v>-6830.00000000009</v>
      </c>
    </row>
    <row r="148" spans="1:9">
      <c r="A148" s="11">
        <f t="shared" si="26"/>
        <v>160000</v>
      </c>
      <c r="B148" s="9">
        <f t="shared" si="20"/>
        <v>0.430000000000001</v>
      </c>
      <c r="C148" s="11">
        <f t="shared" si="21"/>
        <v>68800.0000000001</v>
      </c>
      <c r="D148" s="11">
        <f t="shared" si="22"/>
        <v>91199.9999999999</v>
      </c>
      <c r="E148" s="9">
        <f t="shared" si="27"/>
        <v>0.3873125</v>
      </c>
      <c r="F148" s="11">
        <v>61970</v>
      </c>
      <c r="G148" s="11">
        <f t="shared" si="23"/>
        <v>98030</v>
      </c>
      <c r="H148" s="11">
        <f t="shared" si="24"/>
        <v>6830.00000000009</v>
      </c>
      <c r="I148" s="11">
        <f t="shared" si="25"/>
        <v>-6830.00000000009</v>
      </c>
    </row>
    <row r="149" spans="1:9">
      <c r="A149" s="11">
        <f t="shared" si="26"/>
        <v>161000</v>
      </c>
      <c r="B149" s="9">
        <f t="shared" si="20"/>
        <v>0.430000000000001</v>
      </c>
      <c r="C149" s="11">
        <f t="shared" si="21"/>
        <v>69230.0000000001</v>
      </c>
      <c r="D149" s="11">
        <f t="shared" si="22"/>
        <v>91769.9999999999</v>
      </c>
      <c r="E149" s="9">
        <f t="shared" si="27"/>
        <v>0.387577639751553</v>
      </c>
      <c r="F149" s="11">
        <v>62400</v>
      </c>
      <c r="G149" s="11">
        <f t="shared" si="23"/>
        <v>98600</v>
      </c>
      <c r="H149" s="11">
        <f t="shared" si="24"/>
        <v>6830.00000000009</v>
      </c>
      <c r="I149" s="11">
        <f t="shared" si="25"/>
        <v>-6830.00000000009</v>
      </c>
    </row>
    <row r="150" spans="1:9">
      <c r="A150" s="11">
        <f t="shared" si="26"/>
        <v>162000</v>
      </c>
      <c r="B150" s="9">
        <f t="shared" si="20"/>
        <v>0.430000000000001</v>
      </c>
      <c r="C150" s="11">
        <f t="shared" si="21"/>
        <v>69660.0000000001</v>
      </c>
      <c r="D150" s="11">
        <f t="shared" si="22"/>
        <v>92339.9999999999</v>
      </c>
      <c r="E150" s="9">
        <f t="shared" si="27"/>
        <v>0.38783950617284</v>
      </c>
      <c r="F150" s="11">
        <v>62830</v>
      </c>
      <c r="G150" s="11">
        <f t="shared" si="23"/>
        <v>99170</v>
      </c>
      <c r="H150" s="11">
        <f t="shared" si="24"/>
        <v>6830.00000000009</v>
      </c>
      <c r="I150" s="11">
        <f t="shared" si="25"/>
        <v>-6830.00000000009</v>
      </c>
    </row>
    <row r="151" spans="1:9">
      <c r="A151" s="11">
        <f t="shared" si="26"/>
        <v>163000</v>
      </c>
      <c r="B151" s="9">
        <f t="shared" si="20"/>
        <v>0.430000000000001</v>
      </c>
      <c r="C151" s="11">
        <f t="shared" si="21"/>
        <v>70090.0000000001</v>
      </c>
      <c r="D151" s="11">
        <f t="shared" si="22"/>
        <v>92909.9999999999</v>
      </c>
      <c r="E151" s="9">
        <f t="shared" si="27"/>
        <v>0.388098159509202</v>
      </c>
      <c r="F151" s="11">
        <v>63260</v>
      </c>
      <c r="G151" s="11">
        <f t="shared" si="23"/>
        <v>99740</v>
      </c>
      <c r="H151" s="11">
        <f t="shared" si="24"/>
        <v>6830.00000000009</v>
      </c>
      <c r="I151" s="11">
        <f t="shared" si="25"/>
        <v>-6830.00000000009</v>
      </c>
    </row>
    <row r="152" ht="15.75" spans="1:9">
      <c r="A152" s="11">
        <f t="shared" si="26"/>
        <v>164000</v>
      </c>
      <c r="B152" s="9">
        <f t="shared" si="20"/>
        <v>0.430000000000001</v>
      </c>
      <c r="C152" s="11">
        <f t="shared" si="21"/>
        <v>70520.0000000001</v>
      </c>
      <c r="D152" s="11">
        <f t="shared" si="22"/>
        <v>93479.9999999999</v>
      </c>
      <c r="E152" s="9">
        <f t="shared" si="27"/>
        <v>0.388353658536585</v>
      </c>
      <c r="F152" s="11">
        <v>63690</v>
      </c>
      <c r="G152" s="11">
        <f t="shared" si="23"/>
        <v>100310</v>
      </c>
      <c r="H152" s="11">
        <f t="shared" si="24"/>
        <v>6830.00000000009</v>
      </c>
      <c r="I152" s="11">
        <f t="shared" si="25"/>
        <v>-6830.00000000009</v>
      </c>
    </row>
    <row r="153" ht="15.75" spans="1:9">
      <c r="A153" s="12">
        <f t="shared" si="26"/>
        <v>165000</v>
      </c>
      <c r="B153" s="13">
        <f t="shared" si="20"/>
        <v>0.430000000000001</v>
      </c>
      <c r="C153" s="14">
        <f t="shared" si="21"/>
        <v>70950.0000000001</v>
      </c>
      <c r="D153" s="14">
        <f t="shared" si="22"/>
        <v>94049.9999999999</v>
      </c>
      <c r="E153" s="13">
        <f t="shared" si="27"/>
        <v>0.388606060606061</v>
      </c>
      <c r="F153" s="14">
        <v>64120</v>
      </c>
      <c r="G153" s="14">
        <f t="shared" si="23"/>
        <v>100880</v>
      </c>
      <c r="H153" s="14">
        <f t="shared" si="24"/>
        <v>6830.00000000009</v>
      </c>
      <c r="I153" s="15">
        <f t="shared" si="25"/>
        <v>-6830.00000000009</v>
      </c>
    </row>
    <row r="154" spans="1:9">
      <c r="A154" s="11">
        <f t="shared" si="26"/>
        <v>166000</v>
      </c>
      <c r="B154" s="9">
        <f t="shared" si="20"/>
        <v>0.430000000000001</v>
      </c>
      <c r="C154" s="11">
        <f t="shared" si="21"/>
        <v>71380.0000000001</v>
      </c>
      <c r="D154" s="11">
        <f t="shared" si="22"/>
        <v>94619.9999999999</v>
      </c>
      <c r="E154" s="9">
        <f t="shared" si="27"/>
        <v>0.388855421686747</v>
      </c>
      <c r="F154" s="11">
        <v>64550</v>
      </c>
      <c r="G154" s="11">
        <f t="shared" si="23"/>
        <v>101450</v>
      </c>
      <c r="H154" s="11">
        <f t="shared" si="24"/>
        <v>6830.00000000009</v>
      </c>
      <c r="I154" s="11">
        <f t="shared" si="25"/>
        <v>-6830.00000000009</v>
      </c>
    </row>
    <row r="155" spans="1:9">
      <c r="A155" s="11">
        <f t="shared" si="26"/>
        <v>167000</v>
      </c>
      <c r="B155" s="9">
        <f t="shared" si="20"/>
        <v>0.430000000000001</v>
      </c>
      <c r="C155" s="11">
        <f t="shared" si="21"/>
        <v>71810.0000000001</v>
      </c>
      <c r="D155" s="11">
        <f t="shared" si="22"/>
        <v>95189.9999999999</v>
      </c>
      <c r="E155" s="9">
        <f t="shared" si="27"/>
        <v>0.389101796407186</v>
      </c>
      <c r="F155" s="11">
        <v>64980</v>
      </c>
      <c r="G155" s="11">
        <f t="shared" si="23"/>
        <v>102020</v>
      </c>
      <c r="H155" s="11">
        <f t="shared" si="24"/>
        <v>6830.00000000009</v>
      </c>
      <c r="I155" s="11">
        <f t="shared" si="25"/>
        <v>-6830.00000000009</v>
      </c>
    </row>
    <row r="156" spans="1:9">
      <c r="A156" s="11">
        <f t="shared" si="26"/>
        <v>168000</v>
      </c>
      <c r="B156" s="9">
        <f t="shared" si="20"/>
        <v>0.43</v>
      </c>
      <c r="C156" s="11">
        <f t="shared" si="21"/>
        <v>72240.0000000001</v>
      </c>
      <c r="D156" s="11">
        <f t="shared" si="22"/>
        <v>95759.9999999999</v>
      </c>
      <c r="E156" s="9">
        <f t="shared" si="27"/>
        <v>0.389345238095238</v>
      </c>
      <c r="F156" s="11">
        <v>65410</v>
      </c>
      <c r="G156" s="11">
        <f t="shared" si="23"/>
        <v>102590</v>
      </c>
      <c r="H156" s="11">
        <f t="shared" si="24"/>
        <v>6830.00000000009</v>
      </c>
      <c r="I156" s="11">
        <f t="shared" si="25"/>
        <v>-6830.00000000009</v>
      </c>
    </row>
    <row r="157" spans="1:9">
      <c r="A157" s="11">
        <f t="shared" si="26"/>
        <v>169000</v>
      </c>
      <c r="B157" s="9">
        <f t="shared" si="20"/>
        <v>0.43</v>
      </c>
      <c r="C157" s="11">
        <f t="shared" si="21"/>
        <v>72670.0000000001</v>
      </c>
      <c r="D157" s="11">
        <f t="shared" si="22"/>
        <v>96329.9999999999</v>
      </c>
      <c r="E157" s="9">
        <f t="shared" si="27"/>
        <v>0.389585798816568</v>
      </c>
      <c r="F157" s="11">
        <v>65840</v>
      </c>
      <c r="G157" s="11">
        <f t="shared" si="23"/>
        <v>103160</v>
      </c>
      <c r="H157" s="11">
        <f t="shared" si="24"/>
        <v>6830.00000000009</v>
      </c>
      <c r="I157" s="11">
        <f t="shared" si="25"/>
        <v>-6830.00000000009</v>
      </c>
    </row>
    <row r="158" spans="1:9">
      <c r="A158" s="11">
        <f t="shared" si="26"/>
        <v>170000</v>
      </c>
      <c r="B158" s="9">
        <f t="shared" si="20"/>
        <v>0.43</v>
      </c>
      <c r="C158" s="11">
        <f t="shared" si="21"/>
        <v>73100.0000000001</v>
      </c>
      <c r="D158" s="11">
        <f t="shared" si="22"/>
        <v>96899.9999999999</v>
      </c>
      <c r="E158" s="9">
        <f t="shared" si="27"/>
        <v>0.389823529411765</v>
      </c>
      <c r="F158" s="11">
        <v>66270</v>
      </c>
      <c r="G158" s="11">
        <f t="shared" si="23"/>
        <v>103730</v>
      </c>
      <c r="H158" s="11">
        <f t="shared" si="24"/>
        <v>6830.00000000009</v>
      </c>
      <c r="I158" s="11">
        <f t="shared" si="25"/>
        <v>-6830.00000000009</v>
      </c>
    </row>
    <row r="159" spans="1:9">
      <c r="A159" s="11">
        <f t="shared" si="26"/>
        <v>171000</v>
      </c>
      <c r="B159" s="9">
        <f t="shared" si="20"/>
        <v>0.43</v>
      </c>
      <c r="C159" s="11">
        <f t="shared" si="21"/>
        <v>73530.0000000001</v>
      </c>
      <c r="D159" s="11">
        <f t="shared" si="22"/>
        <v>97469.9999999999</v>
      </c>
      <c r="E159" s="9">
        <f t="shared" si="27"/>
        <v>0.390058479532164</v>
      </c>
      <c r="F159" s="11">
        <v>66700</v>
      </c>
      <c r="G159" s="11">
        <f t="shared" si="23"/>
        <v>104300</v>
      </c>
      <c r="H159" s="11">
        <f t="shared" si="24"/>
        <v>6830.00000000009</v>
      </c>
      <c r="I159" s="11">
        <f t="shared" si="25"/>
        <v>-6830.00000000009</v>
      </c>
    </row>
    <row r="160" spans="1:9">
      <c r="A160" s="11">
        <f t="shared" si="26"/>
        <v>172000</v>
      </c>
      <c r="B160" s="9">
        <f t="shared" si="20"/>
        <v>0.43</v>
      </c>
      <c r="C160" s="11">
        <f t="shared" si="21"/>
        <v>73960.0000000001</v>
      </c>
      <c r="D160" s="11">
        <f t="shared" si="22"/>
        <v>98039.9999999999</v>
      </c>
      <c r="E160" s="9">
        <f t="shared" si="27"/>
        <v>0.390290697674419</v>
      </c>
      <c r="F160" s="11">
        <v>67130</v>
      </c>
      <c r="G160" s="11">
        <f t="shared" si="23"/>
        <v>104870</v>
      </c>
      <c r="H160" s="11">
        <f t="shared" si="24"/>
        <v>6830.00000000009</v>
      </c>
      <c r="I160" s="11">
        <f t="shared" si="25"/>
        <v>-6830.00000000009</v>
      </c>
    </row>
    <row r="161" spans="1:9">
      <c r="A161" s="11">
        <f t="shared" si="26"/>
        <v>173000</v>
      </c>
      <c r="B161" s="9">
        <f t="shared" ref="B161:B192" si="28">C161/A161</f>
        <v>0.43</v>
      </c>
      <c r="C161" s="11">
        <f t="shared" ref="C161:C192" si="29">+C160+430</f>
        <v>74390.0000000001</v>
      </c>
      <c r="D161" s="11">
        <f t="shared" si="22"/>
        <v>98609.9999999999</v>
      </c>
      <c r="E161" s="9">
        <f t="shared" si="27"/>
        <v>0.390520231213873</v>
      </c>
      <c r="F161" s="11">
        <v>67560</v>
      </c>
      <c r="G161" s="11">
        <f t="shared" si="23"/>
        <v>105440</v>
      </c>
      <c r="H161" s="11">
        <f t="shared" si="24"/>
        <v>6830.00000000009</v>
      </c>
      <c r="I161" s="11">
        <f t="shared" si="25"/>
        <v>-6830.00000000009</v>
      </c>
    </row>
    <row r="162" ht="15.75" spans="1:9">
      <c r="A162" s="11">
        <f t="shared" si="26"/>
        <v>174000</v>
      </c>
      <c r="B162" s="9">
        <f t="shared" si="28"/>
        <v>0.43</v>
      </c>
      <c r="C162" s="11">
        <f t="shared" si="29"/>
        <v>74820.0000000001</v>
      </c>
      <c r="D162" s="11">
        <f t="shared" si="22"/>
        <v>99179.9999999999</v>
      </c>
      <c r="E162" s="9">
        <f t="shared" si="27"/>
        <v>0.390747126436782</v>
      </c>
      <c r="F162" s="11">
        <v>67990</v>
      </c>
      <c r="G162" s="11">
        <f t="shared" si="23"/>
        <v>106010</v>
      </c>
      <c r="H162" s="11">
        <f t="shared" si="24"/>
        <v>6830.00000000009</v>
      </c>
      <c r="I162" s="11">
        <f t="shared" si="25"/>
        <v>-6830.00000000009</v>
      </c>
    </row>
    <row r="163" ht="15.75" spans="1:9">
      <c r="A163" s="12">
        <f t="shared" si="26"/>
        <v>175000</v>
      </c>
      <c r="B163" s="13">
        <f t="shared" si="28"/>
        <v>0.43</v>
      </c>
      <c r="C163" s="14">
        <f t="shared" si="29"/>
        <v>75250.0000000001</v>
      </c>
      <c r="D163" s="14">
        <f t="shared" si="22"/>
        <v>99749.9999999999</v>
      </c>
      <c r="E163" s="13">
        <f t="shared" si="27"/>
        <v>0.390971428571429</v>
      </c>
      <c r="F163" s="14">
        <v>68420</v>
      </c>
      <c r="G163" s="14">
        <f t="shared" si="23"/>
        <v>106580</v>
      </c>
      <c r="H163" s="14">
        <f t="shared" si="24"/>
        <v>6830.00000000009</v>
      </c>
      <c r="I163" s="15">
        <f t="shared" si="25"/>
        <v>-6830.00000000009</v>
      </c>
    </row>
    <row r="164" spans="1:9">
      <c r="A164" s="11">
        <f t="shared" si="26"/>
        <v>176000</v>
      </c>
      <c r="B164" s="9">
        <f t="shared" si="28"/>
        <v>0.43</v>
      </c>
      <c r="C164" s="11">
        <f t="shared" si="29"/>
        <v>75680.0000000001</v>
      </c>
      <c r="D164" s="11">
        <f t="shared" si="22"/>
        <v>100320</v>
      </c>
      <c r="E164" s="9">
        <f t="shared" si="27"/>
        <v>0.391193181818182</v>
      </c>
      <c r="F164" s="11">
        <v>68850</v>
      </c>
      <c r="G164" s="11">
        <f t="shared" si="23"/>
        <v>107150</v>
      </c>
      <c r="H164" s="11">
        <f t="shared" si="24"/>
        <v>6830.00000000009</v>
      </c>
      <c r="I164" s="11">
        <f t="shared" si="25"/>
        <v>-6830.00000000009</v>
      </c>
    </row>
    <row r="165" spans="1:9">
      <c r="A165" s="11">
        <f t="shared" si="26"/>
        <v>177000</v>
      </c>
      <c r="B165" s="9">
        <f t="shared" si="28"/>
        <v>0.43</v>
      </c>
      <c r="C165" s="11">
        <f t="shared" si="29"/>
        <v>76110.0000000001</v>
      </c>
      <c r="D165" s="11">
        <f t="shared" si="22"/>
        <v>100890</v>
      </c>
      <c r="E165" s="9">
        <f t="shared" si="27"/>
        <v>0.391412429378531</v>
      </c>
      <c r="F165" s="11">
        <v>69280</v>
      </c>
      <c r="G165" s="11">
        <f t="shared" si="23"/>
        <v>107720</v>
      </c>
      <c r="H165" s="11">
        <f t="shared" si="24"/>
        <v>6830.00000000009</v>
      </c>
      <c r="I165" s="11">
        <f t="shared" si="25"/>
        <v>-6830.00000000009</v>
      </c>
    </row>
    <row r="166" spans="1:9">
      <c r="A166" s="11">
        <f t="shared" si="26"/>
        <v>178000</v>
      </c>
      <c r="B166" s="9">
        <f t="shared" si="28"/>
        <v>0.43</v>
      </c>
      <c r="C166" s="11">
        <f t="shared" si="29"/>
        <v>76540.0000000001</v>
      </c>
      <c r="D166" s="11">
        <f t="shared" si="22"/>
        <v>101460</v>
      </c>
      <c r="E166" s="9">
        <f t="shared" si="27"/>
        <v>0.391629213483146</v>
      </c>
      <c r="F166" s="11">
        <v>69710</v>
      </c>
      <c r="G166" s="11">
        <f t="shared" si="23"/>
        <v>108290</v>
      </c>
      <c r="H166" s="11">
        <f t="shared" si="24"/>
        <v>6830.00000000009</v>
      </c>
      <c r="I166" s="11">
        <f t="shared" si="25"/>
        <v>-6830.00000000009</v>
      </c>
    </row>
    <row r="167" spans="1:9">
      <c r="A167" s="11">
        <f t="shared" si="26"/>
        <v>179000</v>
      </c>
      <c r="B167" s="9">
        <f t="shared" si="28"/>
        <v>0.43</v>
      </c>
      <c r="C167" s="11">
        <f t="shared" si="29"/>
        <v>76970.0000000001</v>
      </c>
      <c r="D167" s="11">
        <f t="shared" si="22"/>
        <v>102030</v>
      </c>
      <c r="E167" s="9">
        <f t="shared" si="27"/>
        <v>0.391843575418994</v>
      </c>
      <c r="F167" s="11">
        <v>70140</v>
      </c>
      <c r="G167" s="11">
        <f t="shared" si="23"/>
        <v>108860</v>
      </c>
      <c r="H167" s="11">
        <f t="shared" si="24"/>
        <v>6830.00000000009</v>
      </c>
      <c r="I167" s="11">
        <f t="shared" si="25"/>
        <v>-6830.00000000009</v>
      </c>
    </row>
    <row r="168" spans="1:9">
      <c r="A168" s="11">
        <f t="shared" si="26"/>
        <v>180000</v>
      </c>
      <c r="B168" s="9">
        <f t="shared" si="28"/>
        <v>0.43</v>
      </c>
      <c r="C168" s="11">
        <f t="shared" si="29"/>
        <v>77400.0000000001</v>
      </c>
      <c r="D168" s="11">
        <f t="shared" si="22"/>
        <v>102600</v>
      </c>
      <c r="E168" s="9">
        <f t="shared" si="27"/>
        <v>0.392055555555556</v>
      </c>
      <c r="F168" s="11">
        <v>70570</v>
      </c>
      <c r="G168" s="11">
        <f t="shared" si="23"/>
        <v>109430</v>
      </c>
      <c r="H168" s="11">
        <f t="shared" si="24"/>
        <v>6830.00000000009</v>
      </c>
      <c r="I168" s="11">
        <f t="shared" si="25"/>
        <v>-6830.00000000009</v>
      </c>
    </row>
    <row r="169" spans="1:9">
      <c r="A169" s="11">
        <f t="shared" si="26"/>
        <v>181000</v>
      </c>
      <c r="B169" s="9">
        <f t="shared" si="28"/>
        <v>0.43</v>
      </c>
      <c r="C169" s="11">
        <f t="shared" si="29"/>
        <v>77830.0000000001</v>
      </c>
      <c r="D169" s="11">
        <f t="shared" si="22"/>
        <v>103170</v>
      </c>
      <c r="E169" s="9">
        <f t="shared" si="27"/>
        <v>0.392265193370166</v>
      </c>
      <c r="F169" s="11">
        <v>71000</v>
      </c>
      <c r="G169" s="11">
        <f t="shared" si="23"/>
        <v>110000</v>
      </c>
      <c r="H169" s="11">
        <f t="shared" si="24"/>
        <v>6830.00000000009</v>
      </c>
      <c r="I169" s="11">
        <f t="shared" si="25"/>
        <v>-6830.00000000009</v>
      </c>
    </row>
    <row r="170" spans="1:9">
      <c r="A170" s="11">
        <f t="shared" si="26"/>
        <v>182000</v>
      </c>
      <c r="B170" s="9">
        <f t="shared" si="28"/>
        <v>0.43</v>
      </c>
      <c r="C170" s="11">
        <f t="shared" si="29"/>
        <v>78260.0000000001</v>
      </c>
      <c r="D170" s="11">
        <f t="shared" si="22"/>
        <v>103740</v>
      </c>
      <c r="E170" s="9">
        <f t="shared" si="27"/>
        <v>0.392472527472527</v>
      </c>
      <c r="F170" s="11">
        <v>71430</v>
      </c>
      <c r="G170" s="11">
        <f t="shared" si="23"/>
        <v>110570</v>
      </c>
      <c r="H170" s="11">
        <f t="shared" si="24"/>
        <v>6830.00000000009</v>
      </c>
      <c r="I170" s="11">
        <f t="shared" si="25"/>
        <v>-6830.00000000009</v>
      </c>
    </row>
    <row r="171" spans="1:9">
      <c r="A171" s="11">
        <f t="shared" si="26"/>
        <v>183000</v>
      </c>
      <c r="B171" s="9">
        <f t="shared" si="28"/>
        <v>0.43</v>
      </c>
      <c r="C171" s="11">
        <f t="shared" si="29"/>
        <v>78690.0000000001</v>
      </c>
      <c r="D171" s="11">
        <f t="shared" si="22"/>
        <v>104310</v>
      </c>
      <c r="E171" s="9">
        <f t="shared" si="27"/>
        <v>0.392677595628415</v>
      </c>
      <c r="F171" s="11">
        <v>71860</v>
      </c>
      <c r="G171" s="11">
        <f t="shared" si="23"/>
        <v>111140</v>
      </c>
      <c r="H171" s="11">
        <f t="shared" si="24"/>
        <v>6830.00000000009</v>
      </c>
      <c r="I171" s="11">
        <f t="shared" si="25"/>
        <v>-6830.00000000009</v>
      </c>
    </row>
    <row r="172" ht="15.75" spans="1:9">
      <c r="A172" s="11">
        <f t="shared" si="26"/>
        <v>184000</v>
      </c>
      <c r="B172" s="9">
        <f t="shared" si="28"/>
        <v>0.43</v>
      </c>
      <c r="C172" s="11">
        <f t="shared" si="29"/>
        <v>79120.0000000001</v>
      </c>
      <c r="D172" s="11">
        <f t="shared" si="22"/>
        <v>104880</v>
      </c>
      <c r="E172" s="9">
        <f t="shared" si="27"/>
        <v>0.392880434782609</v>
      </c>
      <c r="F172" s="11">
        <v>72290</v>
      </c>
      <c r="G172" s="11">
        <f t="shared" si="23"/>
        <v>111710</v>
      </c>
      <c r="H172" s="11">
        <f t="shared" si="24"/>
        <v>6830.00000000009</v>
      </c>
      <c r="I172" s="11">
        <f t="shared" si="25"/>
        <v>-6830.00000000009</v>
      </c>
    </row>
    <row r="173" ht="15.75" spans="1:9">
      <c r="A173" s="12">
        <f t="shared" si="26"/>
        <v>185000</v>
      </c>
      <c r="B173" s="13">
        <f t="shared" si="28"/>
        <v>0.43</v>
      </c>
      <c r="C173" s="14">
        <f t="shared" si="29"/>
        <v>79550.0000000001</v>
      </c>
      <c r="D173" s="14">
        <f t="shared" si="22"/>
        <v>105450</v>
      </c>
      <c r="E173" s="13">
        <f t="shared" si="27"/>
        <v>0.393081081081081</v>
      </c>
      <c r="F173" s="14">
        <v>72720</v>
      </c>
      <c r="G173" s="14">
        <f t="shared" si="23"/>
        <v>112280</v>
      </c>
      <c r="H173" s="14">
        <f t="shared" si="24"/>
        <v>6830.00000000009</v>
      </c>
      <c r="I173" s="15">
        <f t="shared" si="25"/>
        <v>-6830.00000000009</v>
      </c>
    </row>
    <row r="174" spans="1:9">
      <c r="A174" s="11">
        <f t="shared" si="26"/>
        <v>186000</v>
      </c>
      <c r="B174" s="9">
        <f t="shared" si="28"/>
        <v>0.43</v>
      </c>
      <c r="C174" s="11">
        <f t="shared" si="29"/>
        <v>79980.0000000001</v>
      </c>
      <c r="D174" s="11">
        <f t="shared" si="22"/>
        <v>106020</v>
      </c>
      <c r="E174" s="9">
        <f t="shared" si="27"/>
        <v>0.393279569892473</v>
      </c>
      <c r="F174" s="11">
        <v>73150</v>
      </c>
      <c r="G174" s="11">
        <f t="shared" si="23"/>
        <v>112850</v>
      </c>
      <c r="H174" s="11">
        <f t="shared" si="24"/>
        <v>6830.00000000009</v>
      </c>
      <c r="I174" s="11">
        <f t="shared" si="25"/>
        <v>-6830.00000000009</v>
      </c>
    </row>
    <row r="175" spans="1:9">
      <c r="A175" s="11">
        <f t="shared" si="26"/>
        <v>187000</v>
      </c>
      <c r="B175" s="9">
        <f t="shared" si="28"/>
        <v>0.43</v>
      </c>
      <c r="C175" s="11">
        <f t="shared" si="29"/>
        <v>80410.0000000001</v>
      </c>
      <c r="D175" s="11">
        <f t="shared" si="22"/>
        <v>106590</v>
      </c>
      <c r="E175" s="9">
        <f t="shared" si="27"/>
        <v>0.393475935828877</v>
      </c>
      <c r="F175" s="11">
        <v>73580</v>
      </c>
      <c r="G175" s="11">
        <f t="shared" si="23"/>
        <v>113420</v>
      </c>
      <c r="H175" s="11">
        <f t="shared" si="24"/>
        <v>6830.00000000009</v>
      </c>
      <c r="I175" s="11">
        <f t="shared" si="25"/>
        <v>-6830.00000000009</v>
      </c>
    </row>
    <row r="176" spans="1:9">
      <c r="A176" s="11">
        <f t="shared" si="26"/>
        <v>188000</v>
      </c>
      <c r="B176" s="9">
        <f t="shared" si="28"/>
        <v>0.43</v>
      </c>
      <c r="C176" s="11">
        <f t="shared" si="29"/>
        <v>80840.0000000001</v>
      </c>
      <c r="D176" s="11">
        <f t="shared" si="22"/>
        <v>107160</v>
      </c>
      <c r="E176" s="9">
        <f t="shared" si="27"/>
        <v>0.393670212765957</v>
      </c>
      <c r="F176" s="11">
        <v>74010</v>
      </c>
      <c r="G176" s="11">
        <f t="shared" si="23"/>
        <v>113990</v>
      </c>
      <c r="H176" s="11">
        <f t="shared" si="24"/>
        <v>6830.00000000009</v>
      </c>
      <c r="I176" s="11">
        <f t="shared" si="25"/>
        <v>-6830.00000000009</v>
      </c>
    </row>
    <row r="177" spans="1:9">
      <c r="A177" s="11">
        <f t="shared" si="26"/>
        <v>189000</v>
      </c>
      <c r="B177" s="9">
        <f t="shared" si="28"/>
        <v>0.43</v>
      </c>
      <c r="C177" s="11">
        <f t="shared" si="29"/>
        <v>81270.0000000001</v>
      </c>
      <c r="D177" s="11">
        <f t="shared" si="22"/>
        <v>107730</v>
      </c>
      <c r="E177" s="9">
        <f t="shared" si="27"/>
        <v>0.393862433862434</v>
      </c>
      <c r="F177" s="11">
        <v>74440</v>
      </c>
      <c r="G177" s="11">
        <f t="shared" si="23"/>
        <v>114560</v>
      </c>
      <c r="H177" s="11">
        <f t="shared" si="24"/>
        <v>6830.00000000009</v>
      </c>
      <c r="I177" s="11">
        <f t="shared" si="25"/>
        <v>-6830.00000000009</v>
      </c>
    </row>
    <row r="178" spans="1:9">
      <c r="A178" s="11">
        <f t="shared" si="26"/>
        <v>190000</v>
      </c>
      <c r="B178" s="9">
        <f t="shared" si="28"/>
        <v>0.43</v>
      </c>
      <c r="C178" s="11">
        <f t="shared" si="29"/>
        <v>81700.0000000001</v>
      </c>
      <c r="D178" s="11">
        <f t="shared" si="22"/>
        <v>108300</v>
      </c>
      <c r="E178" s="9">
        <f t="shared" si="27"/>
        <v>0.394052631578947</v>
      </c>
      <c r="F178" s="11">
        <v>74870</v>
      </c>
      <c r="G178" s="11">
        <f t="shared" si="23"/>
        <v>115130</v>
      </c>
      <c r="H178" s="11">
        <f t="shared" si="24"/>
        <v>6830.00000000009</v>
      </c>
      <c r="I178" s="11">
        <f t="shared" si="25"/>
        <v>-6830.00000000009</v>
      </c>
    </row>
    <row r="179" spans="1:9">
      <c r="A179" s="11">
        <f t="shared" si="26"/>
        <v>191000</v>
      </c>
      <c r="B179" s="9">
        <f t="shared" si="28"/>
        <v>0.43</v>
      </c>
      <c r="C179" s="11">
        <f t="shared" si="29"/>
        <v>82130.0000000001</v>
      </c>
      <c r="D179" s="11">
        <f t="shared" si="22"/>
        <v>108870</v>
      </c>
      <c r="E179" s="9">
        <f t="shared" si="27"/>
        <v>0.394240837696335</v>
      </c>
      <c r="F179" s="11">
        <v>75300</v>
      </c>
      <c r="G179" s="11">
        <f t="shared" si="23"/>
        <v>115700</v>
      </c>
      <c r="H179" s="11">
        <f t="shared" si="24"/>
        <v>6830.00000000009</v>
      </c>
      <c r="I179" s="11">
        <f t="shared" si="25"/>
        <v>-6830.00000000009</v>
      </c>
    </row>
    <row r="180" spans="1:9">
      <c r="A180" s="11">
        <f t="shared" si="26"/>
        <v>192000</v>
      </c>
      <c r="B180" s="9">
        <f t="shared" si="28"/>
        <v>0.43</v>
      </c>
      <c r="C180" s="11">
        <f t="shared" si="29"/>
        <v>82560.0000000001</v>
      </c>
      <c r="D180" s="11">
        <f t="shared" si="22"/>
        <v>109440</v>
      </c>
      <c r="E180" s="9">
        <f t="shared" si="27"/>
        <v>0.394427083333333</v>
      </c>
      <c r="F180" s="11">
        <v>75730</v>
      </c>
      <c r="G180" s="11">
        <f t="shared" si="23"/>
        <v>116270</v>
      </c>
      <c r="H180" s="11">
        <f t="shared" si="24"/>
        <v>6830.00000000009</v>
      </c>
      <c r="I180" s="11">
        <f t="shared" si="25"/>
        <v>-6830.00000000009</v>
      </c>
    </row>
    <row r="181" spans="1:9">
      <c r="A181" s="11">
        <f t="shared" si="26"/>
        <v>193000</v>
      </c>
      <c r="B181" s="9">
        <f t="shared" si="28"/>
        <v>0.43</v>
      </c>
      <c r="C181" s="11">
        <f t="shared" si="29"/>
        <v>82990.0000000001</v>
      </c>
      <c r="D181" s="11">
        <f t="shared" si="22"/>
        <v>110010</v>
      </c>
      <c r="E181" s="9">
        <f t="shared" si="27"/>
        <v>0.394611398963731</v>
      </c>
      <c r="F181" s="11">
        <v>76160</v>
      </c>
      <c r="G181" s="11">
        <f t="shared" si="23"/>
        <v>116840</v>
      </c>
      <c r="H181" s="11">
        <f t="shared" si="24"/>
        <v>6830.00000000009</v>
      </c>
      <c r="I181" s="11">
        <f t="shared" si="25"/>
        <v>-6830.00000000009</v>
      </c>
    </row>
    <row r="182" ht="15.75" spans="1:9">
      <c r="A182" s="11">
        <f t="shared" si="26"/>
        <v>194000</v>
      </c>
      <c r="B182" s="9">
        <f t="shared" si="28"/>
        <v>0.43</v>
      </c>
      <c r="C182" s="11">
        <f t="shared" si="29"/>
        <v>83420.0000000001</v>
      </c>
      <c r="D182" s="11">
        <f t="shared" si="22"/>
        <v>110580</v>
      </c>
      <c r="E182" s="9">
        <f t="shared" si="27"/>
        <v>0.39479381443299</v>
      </c>
      <c r="F182" s="11">
        <v>76590</v>
      </c>
      <c r="G182" s="11">
        <f t="shared" si="23"/>
        <v>117410</v>
      </c>
      <c r="H182" s="11">
        <f t="shared" si="24"/>
        <v>6830.00000000009</v>
      </c>
      <c r="I182" s="11">
        <f t="shared" si="25"/>
        <v>-6830.00000000009</v>
      </c>
    </row>
    <row r="183" ht="15.75" spans="1:9">
      <c r="A183" s="12">
        <f t="shared" si="26"/>
        <v>195000</v>
      </c>
      <c r="B183" s="13">
        <f t="shared" si="28"/>
        <v>0.43</v>
      </c>
      <c r="C183" s="14">
        <f t="shared" si="29"/>
        <v>83850.0000000001</v>
      </c>
      <c r="D183" s="14">
        <f t="shared" si="22"/>
        <v>111150</v>
      </c>
      <c r="E183" s="13">
        <f t="shared" si="27"/>
        <v>0.394974358974359</v>
      </c>
      <c r="F183" s="14">
        <v>77020</v>
      </c>
      <c r="G183" s="14">
        <f t="shared" si="23"/>
        <v>117980</v>
      </c>
      <c r="H183" s="14">
        <f t="shared" si="24"/>
        <v>6830.00000000009</v>
      </c>
      <c r="I183" s="15">
        <f t="shared" si="25"/>
        <v>-6830.00000000009</v>
      </c>
    </row>
    <row r="184" spans="1:9">
      <c r="A184" s="11">
        <f t="shared" si="26"/>
        <v>196000</v>
      </c>
      <c r="B184" s="9">
        <f t="shared" si="28"/>
        <v>0.43</v>
      </c>
      <c r="C184" s="11">
        <f t="shared" si="29"/>
        <v>84280.0000000001</v>
      </c>
      <c r="D184" s="11">
        <f t="shared" si="22"/>
        <v>111720</v>
      </c>
      <c r="E184" s="9">
        <f t="shared" si="27"/>
        <v>0.39515306122449</v>
      </c>
      <c r="F184" s="11">
        <v>77450</v>
      </c>
      <c r="G184" s="11">
        <f t="shared" si="23"/>
        <v>118550</v>
      </c>
      <c r="H184" s="11">
        <f t="shared" si="24"/>
        <v>6830.00000000009</v>
      </c>
      <c r="I184" s="11">
        <f t="shared" si="25"/>
        <v>-6830.00000000009</v>
      </c>
    </row>
    <row r="185" spans="1:9">
      <c r="A185" s="11">
        <f t="shared" si="26"/>
        <v>197000</v>
      </c>
      <c r="B185" s="9">
        <f t="shared" si="28"/>
        <v>0.43</v>
      </c>
      <c r="C185" s="11">
        <f t="shared" si="29"/>
        <v>84710.0000000001</v>
      </c>
      <c r="D185" s="11">
        <f t="shared" si="22"/>
        <v>112290</v>
      </c>
      <c r="E185" s="9">
        <f t="shared" si="27"/>
        <v>0.395329949238579</v>
      </c>
      <c r="F185" s="11">
        <v>77880</v>
      </c>
      <c r="G185" s="11">
        <f t="shared" si="23"/>
        <v>119120</v>
      </c>
      <c r="H185" s="11">
        <f t="shared" si="24"/>
        <v>6830.00000000009</v>
      </c>
      <c r="I185" s="11">
        <f t="shared" si="25"/>
        <v>-6830.00000000009</v>
      </c>
    </row>
    <row r="186" spans="1:9">
      <c r="A186" s="11">
        <f t="shared" si="26"/>
        <v>198000</v>
      </c>
      <c r="B186" s="9">
        <f t="shared" si="28"/>
        <v>0.43</v>
      </c>
      <c r="C186" s="11">
        <f t="shared" si="29"/>
        <v>85140.0000000001</v>
      </c>
      <c r="D186" s="11">
        <f t="shared" si="22"/>
        <v>112860</v>
      </c>
      <c r="E186" s="9">
        <f t="shared" si="27"/>
        <v>0.395505050505051</v>
      </c>
      <c r="F186" s="11">
        <v>78310</v>
      </c>
      <c r="G186" s="11">
        <f t="shared" si="23"/>
        <v>119690</v>
      </c>
      <c r="H186" s="11">
        <f t="shared" si="24"/>
        <v>6830.00000000009</v>
      </c>
      <c r="I186" s="11">
        <f t="shared" si="25"/>
        <v>-6830.00000000009</v>
      </c>
    </row>
    <row r="187" spans="1:9">
      <c r="A187" s="11">
        <f t="shared" si="26"/>
        <v>199000</v>
      </c>
      <c r="B187" s="9">
        <f t="shared" si="28"/>
        <v>0.43</v>
      </c>
      <c r="C187" s="11">
        <f t="shared" si="29"/>
        <v>85570.0000000001</v>
      </c>
      <c r="D187" s="11">
        <f t="shared" si="22"/>
        <v>113430</v>
      </c>
      <c r="E187" s="9">
        <f t="shared" si="27"/>
        <v>0.395678391959799</v>
      </c>
      <c r="F187" s="11">
        <v>78740</v>
      </c>
      <c r="G187" s="11">
        <f t="shared" si="23"/>
        <v>120260</v>
      </c>
      <c r="H187" s="11">
        <f t="shared" si="24"/>
        <v>6830.00000000009</v>
      </c>
      <c r="I187" s="11">
        <f t="shared" si="25"/>
        <v>-6830.00000000009</v>
      </c>
    </row>
    <row r="188" spans="1:9">
      <c r="A188" s="11">
        <f t="shared" si="26"/>
        <v>200000</v>
      </c>
      <c r="B188" s="9">
        <f t="shared" si="28"/>
        <v>0.43</v>
      </c>
      <c r="C188" s="11">
        <f t="shared" si="29"/>
        <v>86000.0000000001</v>
      </c>
      <c r="D188" s="11">
        <f t="shared" si="22"/>
        <v>114000</v>
      </c>
      <c r="E188" s="9">
        <f t="shared" si="27"/>
        <v>0.39585</v>
      </c>
      <c r="F188" s="11">
        <v>79170</v>
      </c>
      <c r="G188" s="11">
        <f t="shared" si="23"/>
        <v>120830</v>
      </c>
      <c r="H188" s="11">
        <f t="shared" si="24"/>
        <v>6830.00000000009</v>
      </c>
      <c r="I188" s="11">
        <f t="shared" si="25"/>
        <v>-6830.00000000009</v>
      </c>
    </row>
    <row r="189" spans="1:9">
      <c r="A189" s="11">
        <f t="shared" si="26"/>
        <v>201000</v>
      </c>
      <c r="B189" s="9">
        <f t="shared" si="28"/>
        <v>0.43</v>
      </c>
      <c r="C189" s="11">
        <f t="shared" si="29"/>
        <v>86430.0000000001</v>
      </c>
      <c r="D189" s="11">
        <f t="shared" si="22"/>
        <v>114570</v>
      </c>
      <c r="E189" s="9">
        <f t="shared" si="27"/>
        <v>0.396019900497512</v>
      </c>
      <c r="F189" s="11">
        <v>79600</v>
      </c>
      <c r="G189" s="11">
        <f t="shared" si="23"/>
        <v>121400</v>
      </c>
      <c r="H189" s="11">
        <f t="shared" si="24"/>
        <v>6830.00000000009</v>
      </c>
      <c r="I189" s="11">
        <f t="shared" si="25"/>
        <v>-6830.00000000009</v>
      </c>
    </row>
    <row r="190" spans="1:9">
      <c r="A190" s="11">
        <f t="shared" si="26"/>
        <v>202000</v>
      </c>
      <c r="B190" s="9">
        <f t="shared" si="28"/>
        <v>0.43</v>
      </c>
      <c r="C190" s="11">
        <f t="shared" si="29"/>
        <v>86860.0000000001</v>
      </c>
      <c r="D190" s="11">
        <f t="shared" si="22"/>
        <v>115140</v>
      </c>
      <c r="E190" s="9">
        <f t="shared" si="27"/>
        <v>0.396188118811881</v>
      </c>
      <c r="F190" s="11">
        <v>80030</v>
      </c>
      <c r="G190" s="11">
        <f t="shared" si="23"/>
        <v>121970</v>
      </c>
      <c r="H190" s="11">
        <f t="shared" si="24"/>
        <v>6830.00000000009</v>
      </c>
      <c r="I190" s="11">
        <f t="shared" si="25"/>
        <v>-6830.00000000009</v>
      </c>
    </row>
    <row r="191" spans="1:9">
      <c r="A191" s="11">
        <f t="shared" si="26"/>
        <v>203000</v>
      </c>
      <c r="B191" s="9">
        <f t="shared" si="28"/>
        <v>0.43</v>
      </c>
      <c r="C191" s="11">
        <f t="shared" si="29"/>
        <v>87290.0000000001</v>
      </c>
      <c r="D191" s="11">
        <f t="shared" si="22"/>
        <v>115710</v>
      </c>
      <c r="E191" s="9">
        <f t="shared" si="27"/>
        <v>0.396354679802956</v>
      </c>
      <c r="F191" s="11">
        <v>80460</v>
      </c>
      <c r="G191" s="11">
        <f t="shared" si="23"/>
        <v>122540</v>
      </c>
      <c r="H191" s="11">
        <f t="shared" si="24"/>
        <v>6830.00000000009</v>
      </c>
      <c r="I191" s="11">
        <f t="shared" si="25"/>
        <v>-6830.00000000009</v>
      </c>
    </row>
    <row r="192" ht="15.75" spans="1:9">
      <c r="A192" s="11">
        <f t="shared" si="26"/>
        <v>204000</v>
      </c>
      <c r="B192" s="9">
        <f t="shared" si="28"/>
        <v>0.43</v>
      </c>
      <c r="C192" s="11">
        <f t="shared" si="29"/>
        <v>87720.0000000001</v>
      </c>
      <c r="D192" s="11">
        <f t="shared" si="22"/>
        <v>116280</v>
      </c>
      <c r="E192" s="9">
        <f t="shared" si="27"/>
        <v>0.396519607843137</v>
      </c>
      <c r="F192" s="11">
        <v>80890</v>
      </c>
      <c r="G192" s="11">
        <f t="shared" si="23"/>
        <v>123110</v>
      </c>
      <c r="H192" s="11">
        <f t="shared" si="24"/>
        <v>6830.00000000009</v>
      </c>
      <c r="I192" s="11">
        <f t="shared" si="25"/>
        <v>-6830.00000000009</v>
      </c>
    </row>
    <row r="193" ht="15.75" spans="1:9">
      <c r="A193" s="12">
        <f t="shared" si="26"/>
        <v>205000</v>
      </c>
      <c r="B193" s="13">
        <f t="shared" ref="B193:B224" si="30">C193/A193</f>
        <v>0.43</v>
      </c>
      <c r="C193" s="14">
        <f t="shared" ref="C193:C224" si="31">+C192+430</f>
        <v>88150.0000000001</v>
      </c>
      <c r="D193" s="14">
        <f t="shared" si="22"/>
        <v>116850</v>
      </c>
      <c r="E193" s="13">
        <f t="shared" si="27"/>
        <v>0.396682926829268</v>
      </c>
      <c r="F193" s="14">
        <v>81320</v>
      </c>
      <c r="G193" s="14">
        <f t="shared" si="23"/>
        <v>123680</v>
      </c>
      <c r="H193" s="14">
        <f t="shared" si="24"/>
        <v>6830.00000000009</v>
      </c>
      <c r="I193" s="15">
        <f t="shared" si="25"/>
        <v>-6830.00000000009</v>
      </c>
    </row>
    <row r="194" spans="1:9">
      <c r="A194" s="11">
        <f t="shared" si="26"/>
        <v>206000</v>
      </c>
      <c r="B194" s="9">
        <f t="shared" si="30"/>
        <v>0.43</v>
      </c>
      <c r="C194" s="11">
        <f t="shared" si="31"/>
        <v>88580.0000000001</v>
      </c>
      <c r="D194" s="11">
        <f t="shared" si="22"/>
        <v>117420</v>
      </c>
      <c r="E194" s="9">
        <f t="shared" si="27"/>
        <v>0.396844660194175</v>
      </c>
      <c r="F194" s="11">
        <v>81750</v>
      </c>
      <c r="G194" s="11">
        <f t="shared" si="23"/>
        <v>124250</v>
      </c>
      <c r="H194" s="11">
        <f t="shared" si="24"/>
        <v>6830.00000000009</v>
      </c>
      <c r="I194" s="11">
        <f t="shared" si="25"/>
        <v>-6830.00000000009</v>
      </c>
    </row>
    <row r="195" spans="1:9">
      <c r="A195" s="11">
        <f t="shared" si="26"/>
        <v>207000</v>
      </c>
      <c r="B195" s="9">
        <f t="shared" si="30"/>
        <v>0.43</v>
      </c>
      <c r="C195" s="11">
        <f t="shared" si="31"/>
        <v>89010.0000000001</v>
      </c>
      <c r="D195" s="11">
        <f t="shared" ref="D195:D258" si="32">+A195-C195</f>
        <v>117990</v>
      </c>
      <c r="E195" s="9">
        <f t="shared" si="27"/>
        <v>0.397004830917874</v>
      </c>
      <c r="F195" s="11">
        <v>82180</v>
      </c>
      <c r="G195" s="11">
        <f t="shared" ref="G195:G258" si="33">+A195-F195</f>
        <v>124820</v>
      </c>
      <c r="H195" s="11">
        <f t="shared" ref="H195:H258" si="34">+C195-F195</f>
        <v>6830.00000000009</v>
      </c>
      <c r="I195" s="11">
        <f t="shared" ref="I195:I258" si="35">+D195-G195</f>
        <v>-6830.00000000009</v>
      </c>
    </row>
    <row r="196" spans="1:9">
      <c r="A196" s="11">
        <f t="shared" ref="A196:A259" si="36">+A195+1000</f>
        <v>208000</v>
      </c>
      <c r="B196" s="9">
        <f t="shared" si="30"/>
        <v>0.43</v>
      </c>
      <c r="C196" s="11">
        <f t="shared" si="31"/>
        <v>89440.0000000001</v>
      </c>
      <c r="D196" s="11">
        <f t="shared" si="32"/>
        <v>118560</v>
      </c>
      <c r="E196" s="9">
        <f t="shared" ref="E196:E259" si="37">F196/A196</f>
        <v>0.397163461538462</v>
      </c>
      <c r="F196" s="11">
        <v>82610</v>
      </c>
      <c r="G196" s="11">
        <f t="shared" si="33"/>
        <v>125390</v>
      </c>
      <c r="H196" s="11">
        <f t="shared" si="34"/>
        <v>6830.00000000009</v>
      </c>
      <c r="I196" s="11">
        <f t="shared" si="35"/>
        <v>-6830.00000000009</v>
      </c>
    </row>
    <row r="197" spans="1:9">
      <c r="A197" s="11">
        <f t="shared" si="36"/>
        <v>209000</v>
      </c>
      <c r="B197" s="9">
        <f t="shared" si="30"/>
        <v>0.43</v>
      </c>
      <c r="C197" s="11">
        <f t="shared" si="31"/>
        <v>89870.0000000001</v>
      </c>
      <c r="D197" s="11">
        <f t="shared" si="32"/>
        <v>119130</v>
      </c>
      <c r="E197" s="9">
        <f t="shared" si="37"/>
        <v>0.397320574162679</v>
      </c>
      <c r="F197" s="11">
        <v>83040</v>
      </c>
      <c r="G197" s="11">
        <f t="shared" si="33"/>
        <v>125960</v>
      </c>
      <c r="H197" s="11">
        <f t="shared" si="34"/>
        <v>6830.00000000009</v>
      </c>
      <c r="I197" s="11">
        <f t="shared" si="35"/>
        <v>-6830.00000000009</v>
      </c>
    </row>
    <row r="198" spans="1:9">
      <c r="A198" s="11">
        <f t="shared" si="36"/>
        <v>210000</v>
      </c>
      <c r="B198" s="9">
        <f t="shared" si="30"/>
        <v>0.43</v>
      </c>
      <c r="C198" s="11">
        <f t="shared" si="31"/>
        <v>90300.0000000001</v>
      </c>
      <c r="D198" s="11">
        <f t="shared" si="32"/>
        <v>119700</v>
      </c>
      <c r="E198" s="9">
        <f t="shared" si="37"/>
        <v>0.39747619047619</v>
      </c>
      <c r="F198" s="11">
        <v>83470</v>
      </c>
      <c r="G198" s="11">
        <f t="shared" si="33"/>
        <v>126530</v>
      </c>
      <c r="H198" s="11">
        <f t="shared" si="34"/>
        <v>6830.00000000009</v>
      </c>
      <c r="I198" s="11">
        <f t="shared" si="35"/>
        <v>-6830.00000000009</v>
      </c>
    </row>
    <row r="199" spans="1:9">
      <c r="A199" s="11">
        <f t="shared" si="36"/>
        <v>211000</v>
      </c>
      <c r="B199" s="9">
        <f t="shared" si="30"/>
        <v>0.43</v>
      </c>
      <c r="C199" s="11">
        <f t="shared" si="31"/>
        <v>90730.0000000001</v>
      </c>
      <c r="D199" s="11">
        <f t="shared" si="32"/>
        <v>120270</v>
      </c>
      <c r="E199" s="9">
        <f t="shared" si="37"/>
        <v>0.397630331753554</v>
      </c>
      <c r="F199" s="11">
        <v>83900</v>
      </c>
      <c r="G199" s="11">
        <f t="shared" si="33"/>
        <v>127100</v>
      </c>
      <c r="H199" s="11">
        <f t="shared" si="34"/>
        <v>6830.00000000009</v>
      </c>
      <c r="I199" s="11">
        <f t="shared" si="35"/>
        <v>-6830.00000000009</v>
      </c>
    </row>
    <row r="200" spans="1:9">
      <c r="A200" s="11">
        <f t="shared" si="36"/>
        <v>212000</v>
      </c>
      <c r="B200" s="9">
        <f t="shared" si="30"/>
        <v>0.43</v>
      </c>
      <c r="C200" s="11">
        <f t="shared" si="31"/>
        <v>91160.0000000001</v>
      </c>
      <c r="D200" s="11">
        <f t="shared" si="32"/>
        <v>120840</v>
      </c>
      <c r="E200" s="9">
        <f t="shared" si="37"/>
        <v>0.397783018867925</v>
      </c>
      <c r="F200" s="11">
        <v>84330</v>
      </c>
      <c r="G200" s="11">
        <f t="shared" si="33"/>
        <v>127670</v>
      </c>
      <c r="H200" s="11">
        <f t="shared" si="34"/>
        <v>6830.00000000009</v>
      </c>
      <c r="I200" s="11">
        <f t="shared" si="35"/>
        <v>-6830.00000000009</v>
      </c>
    </row>
    <row r="201" spans="1:9">
      <c r="A201" s="11">
        <f t="shared" si="36"/>
        <v>213000</v>
      </c>
      <c r="B201" s="9">
        <f t="shared" si="30"/>
        <v>0.43</v>
      </c>
      <c r="C201" s="11">
        <f t="shared" si="31"/>
        <v>91590.0000000001</v>
      </c>
      <c r="D201" s="11">
        <f t="shared" si="32"/>
        <v>121410</v>
      </c>
      <c r="E201" s="9">
        <f t="shared" si="37"/>
        <v>0.397934272300469</v>
      </c>
      <c r="F201" s="11">
        <v>84760</v>
      </c>
      <c r="G201" s="11">
        <f t="shared" si="33"/>
        <v>128240</v>
      </c>
      <c r="H201" s="11">
        <f t="shared" si="34"/>
        <v>6830.00000000009</v>
      </c>
      <c r="I201" s="11">
        <f t="shared" si="35"/>
        <v>-6830.00000000009</v>
      </c>
    </row>
    <row r="202" ht="15.75" spans="1:9">
      <c r="A202" s="11">
        <f t="shared" si="36"/>
        <v>214000</v>
      </c>
      <c r="B202" s="9">
        <f t="shared" si="30"/>
        <v>0.43</v>
      </c>
      <c r="C202" s="11">
        <f t="shared" si="31"/>
        <v>92020.0000000001</v>
      </c>
      <c r="D202" s="11">
        <f t="shared" si="32"/>
        <v>121980</v>
      </c>
      <c r="E202" s="9">
        <f t="shared" si="37"/>
        <v>0.398084112149533</v>
      </c>
      <c r="F202" s="11">
        <v>85190</v>
      </c>
      <c r="G202" s="11">
        <f t="shared" si="33"/>
        <v>128810</v>
      </c>
      <c r="H202" s="11">
        <f t="shared" si="34"/>
        <v>6830.00000000009</v>
      </c>
      <c r="I202" s="11">
        <f t="shared" si="35"/>
        <v>-6830.00000000009</v>
      </c>
    </row>
    <row r="203" ht="15.75" spans="1:9">
      <c r="A203" s="12">
        <f t="shared" si="36"/>
        <v>215000</v>
      </c>
      <c r="B203" s="13">
        <f t="shared" si="30"/>
        <v>0.43</v>
      </c>
      <c r="C203" s="14">
        <f t="shared" si="31"/>
        <v>92450.0000000001</v>
      </c>
      <c r="D203" s="14">
        <f t="shared" si="32"/>
        <v>122550</v>
      </c>
      <c r="E203" s="13">
        <f t="shared" si="37"/>
        <v>0.398232558139535</v>
      </c>
      <c r="F203" s="14">
        <v>85620</v>
      </c>
      <c r="G203" s="14">
        <f t="shared" si="33"/>
        <v>129380</v>
      </c>
      <c r="H203" s="14">
        <f t="shared" si="34"/>
        <v>6830.00000000009</v>
      </c>
      <c r="I203" s="15">
        <f t="shared" si="35"/>
        <v>-6830.00000000009</v>
      </c>
    </row>
    <row r="204" spans="1:9">
      <c r="A204" s="11">
        <f t="shared" si="36"/>
        <v>216000</v>
      </c>
      <c r="B204" s="9">
        <f t="shared" si="30"/>
        <v>0.43</v>
      </c>
      <c r="C204" s="11">
        <f t="shared" si="31"/>
        <v>92880.0000000001</v>
      </c>
      <c r="D204" s="11">
        <f t="shared" si="32"/>
        <v>123120</v>
      </c>
      <c r="E204" s="9">
        <f t="shared" si="37"/>
        <v>0.39837962962963</v>
      </c>
      <c r="F204" s="11">
        <v>86050</v>
      </c>
      <c r="G204" s="11">
        <f t="shared" si="33"/>
        <v>129950</v>
      </c>
      <c r="H204" s="11">
        <f t="shared" si="34"/>
        <v>6830.00000000009</v>
      </c>
      <c r="I204" s="11">
        <f t="shared" si="35"/>
        <v>-6830.00000000009</v>
      </c>
    </row>
    <row r="205" spans="1:9">
      <c r="A205" s="11">
        <f t="shared" si="36"/>
        <v>217000</v>
      </c>
      <c r="B205" s="9">
        <f t="shared" si="30"/>
        <v>0.43</v>
      </c>
      <c r="C205" s="11">
        <f t="shared" si="31"/>
        <v>93310.0000000001</v>
      </c>
      <c r="D205" s="11">
        <f t="shared" si="32"/>
        <v>123690</v>
      </c>
      <c r="E205" s="9">
        <f t="shared" si="37"/>
        <v>0.39852534562212</v>
      </c>
      <c r="F205" s="11">
        <v>86480</v>
      </c>
      <c r="G205" s="11">
        <f t="shared" si="33"/>
        <v>130520</v>
      </c>
      <c r="H205" s="11">
        <f t="shared" si="34"/>
        <v>6830.00000000009</v>
      </c>
      <c r="I205" s="11">
        <f t="shared" si="35"/>
        <v>-6830.00000000009</v>
      </c>
    </row>
    <row r="206" spans="1:9">
      <c r="A206" s="11">
        <f t="shared" si="36"/>
        <v>218000</v>
      </c>
      <c r="B206" s="9">
        <f t="shared" si="30"/>
        <v>0.43</v>
      </c>
      <c r="C206" s="11">
        <f t="shared" si="31"/>
        <v>93740.0000000001</v>
      </c>
      <c r="D206" s="11">
        <f t="shared" si="32"/>
        <v>124260</v>
      </c>
      <c r="E206" s="9">
        <f t="shared" si="37"/>
        <v>0.398669724770642</v>
      </c>
      <c r="F206" s="11">
        <v>86910</v>
      </c>
      <c r="G206" s="11">
        <f t="shared" si="33"/>
        <v>131090</v>
      </c>
      <c r="H206" s="11">
        <f t="shared" si="34"/>
        <v>6830.00000000009</v>
      </c>
      <c r="I206" s="11">
        <f t="shared" si="35"/>
        <v>-6830.00000000009</v>
      </c>
    </row>
    <row r="207" spans="1:9">
      <c r="A207" s="11">
        <f t="shared" si="36"/>
        <v>219000</v>
      </c>
      <c r="B207" s="9">
        <f t="shared" si="30"/>
        <v>0.43</v>
      </c>
      <c r="C207" s="11">
        <f t="shared" si="31"/>
        <v>94170.0000000001</v>
      </c>
      <c r="D207" s="11">
        <f t="shared" si="32"/>
        <v>124830</v>
      </c>
      <c r="E207" s="9">
        <f t="shared" si="37"/>
        <v>0.398812785388128</v>
      </c>
      <c r="F207" s="11">
        <v>87340</v>
      </c>
      <c r="G207" s="11">
        <f t="shared" si="33"/>
        <v>131660</v>
      </c>
      <c r="H207" s="11">
        <f t="shared" si="34"/>
        <v>6830.00000000009</v>
      </c>
      <c r="I207" s="11">
        <f t="shared" si="35"/>
        <v>-6830.00000000009</v>
      </c>
    </row>
    <row r="208" spans="1:9">
      <c r="A208" s="11">
        <f t="shared" si="36"/>
        <v>220000</v>
      </c>
      <c r="B208" s="9">
        <f t="shared" si="30"/>
        <v>0.43</v>
      </c>
      <c r="C208" s="11">
        <f t="shared" si="31"/>
        <v>94600.0000000001</v>
      </c>
      <c r="D208" s="11">
        <f t="shared" si="32"/>
        <v>125400</v>
      </c>
      <c r="E208" s="9">
        <f t="shared" si="37"/>
        <v>0.398727272727273</v>
      </c>
      <c r="F208" s="11">
        <v>87720</v>
      </c>
      <c r="G208" s="11">
        <f t="shared" si="33"/>
        <v>132280</v>
      </c>
      <c r="H208" s="11">
        <f t="shared" si="34"/>
        <v>6880.00000000009</v>
      </c>
      <c r="I208" s="11">
        <f t="shared" si="35"/>
        <v>-6880.00000000009</v>
      </c>
    </row>
    <row r="209" spans="1:9">
      <c r="A209" s="11">
        <f t="shared" si="36"/>
        <v>221000</v>
      </c>
      <c r="B209" s="9">
        <f t="shared" si="30"/>
        <v>0.43</v>
      </c>
      <c r="C209" s="11">
        <f t="shared" si="31"/>
        <v>95030.0000000001</v>
      </c>
      <c r="D209" s="11">
        <f t="shared" si="32"/>
        <v>125970</v>
      </c>
      <c r="E209" s="9">
        <f t="shared" si="37"/>
        <v>0.399095022624434</v>
      </c>
      <c r="F209" s="11">
        <v>88200</v>
      </c>
      <c r="G209" s="11">
        <f t="shared" si="33"/>
        <v>132800</v>
      </c>
      <c r="H209" s="11">
        <f t="shared" si="34"/>
        <v>6830.00000000009</v>
      </c>
      <c r="I209" s="11">
        <f t="shared" si="35"/>
        <v>-6830.00000000009</v>
      </c>
    </row>
    <row r="210" spans="1:9">
      <c r="A210" s="11">
        <f t="shared" si="36"/>
        <v>222000</v>
      </c>
      <c r="B210" s="9">
        <f t="shared" si="30"/>
        <v>0.43</v>
      </c>
      <c r="C210" s="11">
        <f t="shared" si="31"/>
        <v>95460.0000000001</v>
      </c>
      <c r="D210" s="11">
        <f t="shared" si="32"/>
        <v>126540</v>
      </c>
      <c r="E210" s="9">
        <f t="shared" si="37"/>
        <v>0.399234234234234</v>
      </c>
      <c r="F210" s="11">
        <v>88630</v>
      </c>
      <c r="G210" s="11">
        <f t="shared" si="33"/>
        <v>133370</v>
      </c>
      <c r="H210" s="11">
        <f t="shared" si="34"/>
        <v>6830.00000000009</v>
      </c>
      <c r="I210" s="11">
        <f t="shared" si="35"/>
        <v>-6830.00000000009</v>
      </c>
    </row>
    <row r="211" spans="1:9">
      <c r="A211" s="11">
        <f t="shared" si="36"/>
        <v>223000</v>
      </c>
      <c r="B211" s="9">
        <f t="shared" si="30"/>
        <v>0.43</v>
      </c>
      <c r="C211" s="11">
        <f t="shared" si="31"/>
        <v>95890.0000000001</v>
      </c>
      <c r="D211" s="11">
        <f t="shared" si="32"/>
        <v>127110</v>
      </c>
      <c r="E211" s="9">
        <f t="shared" si="37"/>
        <v>0.399372197309417</v>
      </c>
      <c r="F211" s="11">
        <v>89060</v>
      </c>
      <c r="G211" s="11">
        <f t="shared" si="33"/>
        <v>133940</v>
      </c>
      <c r="H211" s="11">
        <f t="shared" si="34"/>
        <v>6830.00000000009</v>
      </c>
      <c r="I211" s="11">
        <f t="shared" si="35"/>
        <v>-6830.00000000009</v>
      </c>
    </row>
    <row r="212" ht="15.75" spans="1:9">
      <c r="A212" s="11">
        <f t="shared" si="36"/>
        <v>224000</v>
      </c>
      <c r="B212" s="9">
        <f t="shared" si="30"/>
        <v>0.43</v>
      </c>
      <c r="C212" s="11">
        <f t="shared" si="31"/>
        <v>96320.0000000001</v>
      </c>
      <c r="D212" s="11">
        <f t="shared" si="32"/>
        <v>127680</v>
      </c>
      <c r="E212" s="9">
        <f t="shared" si="37"/>
        <v>0.399508928571429</v>
      </c>
      <c r="F212" s="11">
        <v>89490</v>
      </c>
      <c r="G212" s="11">
        <f t="shared" si="33"/>
        <v>134510</v>
      </c>
      <c r="H212" s="11">
        <f t="shared" si="34"/>
        <v>6830.00000000009</v>
      </c>
      <c r="I212" s="11">
        <f t="shared" si="35"/>
        <v>-6830.00000000009</v>
      </c>
    </row>
    <row r="213" ht="15.75" spans="1:9">
      <c r="A213" s="12">
        <f t="shared" si="36"/>
        <v>225000</v>
      </c>
      <c r="B213" s="13">
        <f t="shared" si="30"/>
        <v>0.43</v>
      </c>
      <c r="C213" s="14">
        <f t="shared" si="31"/>
        <v>96750.0000000001</v>
      </c>
      <c r="D213" s="14">
        <f t="shared" si="32"/>
        <v>128250</v>
      </c>
      <c r="E213" s="13">
        <f t="shared" si="37"/>
        <v>0.399644444444444</v>
      </c>
      <c r="F213" s="14">
        <v>89920</v>
      </c>
      <c r="G213" s="14">
        <f t="shared" si="33"/>
        <v>135080</v>
      </c>
      <c r="H213" s="14">
        <f t="shared" si="34"/>
        <v>6830.00000000009</v>
      </c>
      <c r="I213" s="15">
        <f t="shared" si="35"/>
        <v>-6830.00000000009</v>
      </c>
    </row>
    <row r="214" spans="1:9">
      <c r="A214" s="11">
        <f t="shared" si="36"/>
        <v>226000</v>
      </c>
      <c r="B214" s="9">
        <f t="shared" si="30"/>
        <v>0.43</v>
      </c>
      <c r="C214" s="11">
        <f t="shared" si="31"/>
        <v>97180.0000000001</v>
      </c>
      <c r="D214" s="11">
        <f t="shared" si="32"/>
        <v>128820</v>
      </c>
      <c r="E214" s="9">
        <f t="shared" si="37"/>
        <v>0.399778761061947</v>
      </c>
      <c r="F214" s="11">
        <v>90350</v>
      </c>
      <c r="G214" s="11">
        <f t="shared" si="33"/>
        <v>135650</v>
      </c>
      <c r="H214" s="11">
        <f t="shared" si="34"/>
        <v>6830.00000000009</v>
      </c>
      <c r="I214" s="11">
        <f t="shared" si="35"/>
        <v>-6830.00000000009</v>
      </c>
    </row>
    <row r="215" spans="1:9">
      <c r="A215" s="11">
        <f t="shared" si="36"/>
        <v>227000</v>
      </c>
      <c r="B215" s="9">
        <f t="shared" si="30"/>
        <v>0.43</v>
      </c>
      <c r="C215" s="11">
        <f t="shared" si="31"/>
        <v>97610.0000000001</v>
      </c>
      <c r="D215" s="11">
        <f t="shared" si="32"/>
        <v>129390</v>
      </c>
      <c r="E215" s="9">
        <f t="shared" si="37"/>
        <v>0.399911894273128</v>
      </c>
      <c r="F215" s="11">
        <v>90780</v>
      </c>
      <c r="G215" s="11">
        <f t="shared" si="33"/>
        <v>136220</v>
      </c>
      <c r="H215" s="11">
        <f t="shared" si="34"/>
        <v>6830.00000000009</v>
      </c>
      <c r="I215" s="11">
        <f t="shared" si="35"/>
        <v>-6830.00000000009</v>
      </c>
    </row>
    <row r="216" spans="1:9">
      <c r="A216" s="11">
        <f t="shared" si="36"/>
        <v>228000</v>
      </c>
      <c r="B216" s="9">
        <f t="shared" si="30"/>
        <v>0.43</v>
      </c>
      <c r="C216" s="11">
        <f t="shared" si="31"/>
        <v>98040.0000000001</v>
      </c>
      <c r="D216" s="11">
        <f t="shared" si="32"/>
        <v>129960</v>
      </c>
      <c r="E216" s="9">
        <f t="shared" si="37"/>
        <v>0.400043859649123</v>
      </c>
      <c r="F216" s="11">
        <v>91210</v>
      </c>
      <c r="G216" s="11">
        <f t="shared" si="33"/>
        <v>136790</v>
      </c>
      <c r="H216" s="11">
        <f t="shared" si="34"/>
        <v>6830.00000000009</v>
      </c>
      <c r="I216" s="11">
        <f t="shared" si="35"/>
        <v>-6830.00000000009</v>
      </c>
    </row>
    <row r="217" spans="1:9">
      <c r="A217" s="11">
        <f t="shared" si="36"/>
        <v>229000</v>
      </c>
      <c r="B217" s="9">
        <f t="shared" si="30"/>
        <v>0.43</v>
      </c>
      <c r="C217" s="11">
        <f t="shared" si="31"/>
        <v>98470.0000000001</v>
      </c>
      <c r="D217" s="11">
        <f t="shared" si="32"/>
        <v>130530</v>
      </c>
      <c r="E217" s="9">
        <f t="shared" si="37"/>
        <v>0.400174672489083</v>
      </c>
      <c r="F217" s="11">
        <v>91640</v>
      </c>
      <c r="G217" s="11">
        <f t="shared" si="33"/>
        <v>137360</v>
      </c>
      <c r="H217" s="11">
        <f t="shared" si="34"/>
        <v>6830.00000000009</v>
      </c>
      <c r="I217" s="11">
        <f t="shared" si="35"/>
        <v>-6830.00000000009</v>
      </c>
    </row>
    <row r="218" spans="1:9">
      <c r="A218" s="11">
        <f t="shared" si="36"/>
        <v>230000</v>
      </c>
      <c r="B218" s="9">
        <f t="shared" si="30"/>
        <v>0.43</v>
      </c>
      <c r="C218" s="11">
        <f t="shared" si="31"/>
        <v>98900.0000000001</v>
      </c>
      <c r="D218" s="11">
        <f t="shared" si="32"/>
        <v>131100</v>
      </c>
      <c r="E218" s="9">
        <f t="shared" si="37"/>
        <v>0.400304347826087</v>
      </c>
      <c r="F218" s="11">
        <v>92070</v>
      </c>
      <c r="G218" s="11">
        <f t="shared" si="33"/>
        <v>137930</v>
      </c>
      <c r="H218" s="11">
        <f t="shared" si="34"/>
        <v>6830.00000000009</v>
      </c>
      <c r="I218" s="11">
        <f t="shared" si="35"/>
        <v>-6830.00000000009</v>
      </c>
    </row>
    <row r="219" spans="1:9">
      <c r="A219" s="11">
        <f t="shared" si="36"/>
        <v>231000</v>
      </c>
      <c r="B219" s="9">
        <f t="shared" si="30"/>
        <v>0.43</v>
      </c>
      <c r="C219" s="11">
        <f t="shared" si="31"/>
        <v>99330.0000000001</v>
      </c>
      <c r="D219" s="11">
        <f t="shared" si="32"/>
        <v>131670</v>
      </c>
      <c r="E219" s="9">
        <f t="shared" si="37"/>
        <v>0.4004329004329</v>
      </c>
      <c r="F219" s="11">
        <v>92500</v>
      </c>
      <c r="G219" s="11">
        <f t="shared" si="33"/>
        <v>138500</v>
      </c>
      <c r="H219" s="11">
        <f t="shared" si="34"/>
        <v>6830.00000000009</v>
      </c>
      <c r="I219" s="11">
        <f t="shared" si="35"/>
        <v>-6830.00000000009</v>
      </c>
    </row>
    <row r="220" spans="1:9">
      <c r="A220" s="11">
        <f t="shared" si="36"/>
        <v>232000</v>
      </c>
      <c r="B220" s="9">
        <f t="shared" si="30"/>
        <v>0.43</v>
      </c>
      <c r="C220" s="11">
        <f t="shared" si="31"/>
        <v>99760.0000000001</v>
      </c>
      <c r="D220" s="11">
        <f t="shared" si="32"/>
        <v>132240</v>
      </c>
      <c r="E220" s="9">
        <f t="shared" si="37"/>
        <v>0.400560344827586</v>
      </c>
      <c r="F220" s="11">
        <v>92930</v>
      </c>
      <c r="G220" s="11">
        <f t="shared" si="33"/>
        <v>139070</v>
      </c>
      <c r="H220" s="11">
        <f t="shared" si="34"/>
        <v>6830.00000000009</v>
      </c>
      <c r="I220" s="11">
        <f t="shared" si="35"/>
        <v>-6830.00000000009</v>
      </c>
    </row>
    <row r="221" spans="1:9">
      <c r="A221" s="11">
        <f t="shared" si="36"/>
        <v>233000</v>
      </c>
      <c r="B221" s="9">
        <f t="shared" si="30"/>
        <v>0.43</v>
      </c>
      <c r="C221" s="11">
        <f t="shared" si="31"/>
        <v>100190</v>
      </c>
      <c r="D221" s="11">
        <f t="shared" si="32"/>
        <v>132810</v>
      </c>
      <c r="E221" s="9">
        <f t="shared" si="37"/>
        <v>0.40068669527897</v>
      </c>
      <c r="F221" s="11">
        <v>93360</v>
      </c>
      <c r="G221" s="11">
        <f t="shared" si="33"/>
        <v>139640</v>
      </c>
      <c r="H221" s="11">
        <f t="shared" si="34"/>
        <v>6830.00000000009</v>
      </c>
      <c r="I221" s="11">
        <f t="shared" si="35"/>
        <v>-6830.00000000009</v>
      </c>
    </row>
    <row r="222" ht="15.75" spans="1:9">
      <c r="A222" s="11">
        <f t="shared" si="36"/>
        <v>234000</v>
      </c>
      <c r="B222" s="9">
        <f t="shared" si="30"/>
        <v>0.43</v>
      </c>
      <c r="C222" s="11">
        <f t="shared" si="31"/>
        <v>100620</v>
      </c>
      <c r="D222" s="11">
        <f t="shared" si="32"/>
        <v>133380</v>
      </c>
      <c r="E222" s="9">
        <f t="shared" si="37"/>
        <v>0.400811965811966</v>
      </c>
      <c r="F222" s="11">
        <v>93790</v>
      </c>
      <c r="G222" s="11">
        <f t="shared" si="33"/>
        <v>140210</v>
      </c>
      <c r="H222" s="11">
        <f t="shared" si="34"/>
        <v>6830.00000000009</v>
      </c>
      <c r="I222" s="11">
        <f t="shared" si="35"/>
        <v>-6830.00000000009</v>
      </c>
    </row>
    <row r="223" ht="15.75" spans="1:9">
      <c r="A223" s="12">
        <f t="shared" si="36"/>
        <v>235000</v>
      </c>
      <c r="B223" s="13">
        <f t="shared" si="30"/>
        <v>0.43</v>
      </c>
      <c r="C223" s="14">
        <f t="shared" si="31"/>
        <v>101050</v>
      </c>
      <c r="D223" s="14">
        <f t="shared" si="32"/>
        <v>133950</v>
      </c>
      <c r="E223" s="13">
        <f t="shared" si="37"/>
        <v>0.400936170212766</v>
      </c>
      <c r="F223" s="14">
        <v>94220</v>
      </c>
      <c r="G223" s="14">
        <f t="shared" si="33"/>
        <v>140780</v>
      </c>
      <c r="H223" s="14">
        <f t="shared" si="34"/>
        <v>6830.00000000009</v>
      </c>
      <c r="I223" s="15">
        <f t="shared" si="35"/>
        <v>-6830.00000000009</v>
      </c>
    </row>
    <row r="224" spans="1:9">
      <c r="A224" s="11">
        <f t="shared" si="36"/>
        <v>236000</v>
      </c>
      <c r="B224" s="9">
        <f t="shared" si="30"/>
        <v>0.43</v>
      </c>
      <c r="C224" s="11">
        <f t="shared" si="31"/>
        <v>101480</v>
      </c>
      <c r="D224" s="11">
        <f t="shared" si="32"/>
        <v>134520</v>
      </c>
      <c r="E224" s="9">
        <f t="shared" si="37"/>
        <v>0.401059322033898</v>
      </c>
      <c r="F224" s="11">
        <v>94650</v>
      </c>
      <c r="G224" s="11">
        <f t="shared" si="33"/>
        <v>141350</v>
      </c>
      <c r="H224" s="11">
        <f t="shared" si="34"/>
        <v>6830.00000000009</v>
      </c>
      <c r="I224" s="11">
        <f t="shared" si="35"/>
        <v>-6830.00000000009</v>
      </c>
    </row>
    <row r="225" spans="1:9">
      <c r="A225" s="11">
        <f t="shared" si="36"/>
        <v>237000</v>
      </c>
      <c r="B225" s="9">
        <f t="shared" ref="B225:B263" si="38">C225/A225</f>
        <v>0.43</v>
      </c>
      <c r="C225" s="11">
        <f t="shared" ref="C225:C263" si="39">+C224+430</f>
        <v>101910</v>
      </c>
      <c r="D225" s="11">
        <f t="shared" si="32"/>
        <v>135090</v>
      </c>
      <c r="E225" s="9">
        <f t="shared" si="37"/>
        <v>0.401181434599156</v>
      </c>
      <c r="F225" s="11">
        <v>95080</v>
      </c>
      <c r="G225" s="11">
        <f t="shared" si="33"/>
        <v>141920</v>
      </c>
      <c r="H225" s="11">
        <f t="shared" si="34"/>
        <v>6830.00000000009</v>
      </c>
      <c r="I225" s="11">
        <f t="shared" si="35"/>
        <v>-6830.00000000009</v>
      </c>
    </row>
    <row r="226" spans="1:9">
      <c r="A226" s="11">
        <f t="shared" si="36"/>
        <v>238000</v>
      </c>
      <c r="B226" s="9">
        <f t="shared" si="38"/>
        <v>0.43</v>
      </c>
      <c r="C226" s="11">
        <f t="shared" si="39"/>
        <v>102340</v>
      </c>
      <c r="D226" s="11">
        <f t="shared" si="32"/>
        <v>135660</v>
      </c>
      <c r="E226" s="9">
        <f t="shared" si="37"/>
        <v>0.401302521008403</v>
      </c>
      <c r="F226" s="11">
        <v>95510</v>
      </c>
      <c r="G226" s="11">
        <f t="shared" si="33"/>
        <v>142490</v>
      </c>
      <c r="H226" s="11">
        <f t="shared" si="34"/>
        <v>6830.00000000009</v>
      </c>
      <c r="I226" s="11">
        <f t="shared" si="35"/>
        <v>-6830.00000000009</v>
      </c>
    </row>
    <row r="227" spans="1:9">
      <c r="A227" s="11">
        <f t="shared" si="36"/>
        <v>239000</v>
      </c>
      <c r="B227" s="9">
        <f t="shared" si="38"/>
        <v>0.43</v>
      </c>
      <c r="C227" s="11">
        <f t="shared" si="39"/>
        <v>102770</v>
      </c>
      <c r="D227" s="11">
        <f t="shared" si="32"/>
        <v>136230</v>
      </c>
      <c r="E227" s="9">
        <f t="shared" si="37"/>
        <v>0.401422594142259</v>
      </c>
      <c r="F227" s="11">
        <v>95940</v>
      </c>
      <c r="G227" s="11">
        <f t="shared" si="33"/>
        <v>143060</v>
      </c>
      <c r="H227" s="11">
        <f t="shared" si="34"/>
        <v>6830.00000000009</v>
      </c>
      <c r="I227" s="11">
        <f t="shared" si="35"/>
        <v>-6830.00000000009</v>
      </c>
    </row>
    <row r="228" spans="1:9">
      <c r="A228" s="11">
        <f t="shared" si="36"/>
        <v>240000</v>
      </c>
      <c r="B228" s="9">
        <f t="shared" si="38"/>
        <v>0.43</v>
      </c>
      <c r="C228" s="11">
        <f t="shared" si="39"/>
        <v>103200</v>
      </c>
      <c r="D228" s="11">
        <f t="shared" si="32"/>
        <v>136800</v>
      </c>
      <c r="E228" s="9">
        <f t="shared" si="37"/>
        <v>0.401541666666667</v>
      </c>
      <c r="F228" s="11">
        <v>96370</v>
      </c>
      <c r="G228" s="11">
        <f t="shared" si="33"/>
        <v>143630</v>
      </c>
      <c r="H228" s="11">
        <f t="shared" si="34"/>
        <v>6830.00000000009</v>
      </c>
      <c r="I228" s="11">
        <f t="shared" si="35"/>
        <v>-6830.00000000009</v>
      </c>
    </row>
    <row r="229" spans="1:9">
      <c r="A229" s="11">
        <f t="shared" si="36"/>
        <v>241000</v>
      </c>
      <c r="B229" s="9">
        <f t="shared" si="38"/>
        <v>0.43</v>
      </c>
      <c r="C229" s="11">
        <f t="shared" si="39"/>
        <v>103630</v>
      </c>
      <c r="D229" s="11">
        <f t="shared" si="32"/>
        <v>137370</v>
      </c>
      <c r="E229" s="9">
        <f t="shared" si="37"/>
        <v>0.401659751037344</v>
      </c>
      <c r="F229" s="11">
        <v>96800</v>
      </c>
      <c r="G229" s="11">
        <f t="shared" si="33"/>
        <v>144200</v>
      </c>
      <c r="H229" s="11">
        <f t="shared" si="34"/>
        <v>6830.00000000009</v>
      </c>
      <c r="I229" s="11">
        <f t="shared" si="35"/>
        <v>-6830.00000000009</v>
      </c>
    </row>
    <row r="230" spans="1:9">
      <c r="A230" s="11">
        <f t="shared" si="36"/>
        <v>242000</v>
      </c>
      <c r="B230" s="9">
        <f t="shared" si="38"/>
        <v>0.43</v>
      </c>
      <c r="C230" s="11">
        <f t="shared" si="39"/>
        <v>104060</v>
      </c>
      <c r="D230" s="11">
        <f t="shared" si="32"/>
        <v>137940</v>
      </c>
      <c r="E230" s="9">
        <f t="shared" si="37"/>
        <v>0.401776859504132</v>
      </c>
      <c r="F230" s="11">
        <v>97230</v>
      </c>
      <c r="G230" s="11">
        <f t="shared" si="33"/>
        <v>144770</v>
      </c>
      <c r="H230" s="11">
        <f t="shared" si="34"/>
        <v>6830.00000000009</v>
      </c>
      <c r="I230" s="11">
        <f t="shared" si="35"/>
        <v>-6830.00000000009</v>
      </c>
    </row>
    <row r="231" spans="1:9">
      <c r="A231" s="11">
        <f t="shared" si="36"/>
        <v>243000</v>
      </c>
      <c r="B231" s="9">
        <f t="shared" si="38"/>
        <v>0.43</v>
      </c>
      <c r="C231" s="11">
        <f t="shared" si="39"/>
        <v>104490</v>
      </c>
      <c r="D231" s="11">
        <f t="shared" si="32"/>
        <v>138510</v>
      </c>
      <c r="E231" s="9">
        <f t="shared" si="37"/>
        <v>0.401893004115226</v>
      </c>
      <c r="F231" s="11">
        <v>97660</v>
      </c>
      <c r="G231" s="11">
        <f t="shared" si="33"/>
        <v>145340</v>
      </c>
      <c r="H231" s="11">
        <f t="shared" si="34"/>
        <v>6830.00000000009</v>
      </c>
      <c r="I231" s="11">
        <f t="shared" si="35"/>
        <v>-6830.00000000009</v>
      </c>
    </row>
    <row r="232" ht="15.75" spans="1:9">
      <c r="A232" s="11">
        <f t="shared" si="36"/>
        <v>244000</v>
      </c>
      <c r="B232" s="9">
        <f t="shared" si="38"/>
        <v>0.43</v>
      </c>
      <c r="C232" s="11">
        <f t="shared" si="39"/>
        <v>104920</v>
      </c>
      <c r="D232" s="11">
        <f t="shared" si="32"/>
        <v>139080</v>
      </c>
      <c r="E232" s="9">
        <f t="shared" si="37"/>
        <v>0.402008196721311</v>
      </c>
      <c r="F232" s="11">
        <v>98090</v>
      </c>
      <c r="G232" s="11">
        <f t="shared" si="33"/>
        <v>145910</v>
      </c>
      <c r="H232" s="11">
        <f t="shared" si="34"/>
        <v>6830.00000000009</v>
      </c>
      <c r="I232" s="11">
        <f t="shared" si="35"/>
        <v>-6830.00000000009</v>
      </c>
    </row>
    <row r="233" ht="15.75" spans="1:9">
      <c r="A233" s="12">
        <f t="shared" si="36"/>
        <v>245000</v>
      </c>
      <c r="B233" s="13">
        <f t="shared" si="38"/>
        <v>0.43</v>
      </c>
      <c r="C233" s="14">
        <f t="shared" si="39"/>
        <v>105350</v>
      </c>
      <c r="D233" s="14">
        <f t="shared" si="32"/>
        <v>139650</v>
      </c>
      <c r="E233" s="13">
        <f t="shared" si="37"/>
        <v>0.402122448979592</v>
      </c>
      <c r="F233" s="14">
        <v>98520</v>
      </c>
      <c r="G233" s="14">
        <f t="shared" si="33"/>
        <v>146480</v>
      </c>
      <c r="H233" s="14">
        <f t="shared" si="34"/>
        <v>6830.00000000009</v>
      </c>
      <c r="I233" s="15">
        <f t="shared" si="35"/>
        <v>-6830.00000000009</v>
      </c>
    </row>
    <row r="234" spans="1:9">
      <c r="A234" s="11">
        <f t="shared" si="36"/>
        <v>246000</v>
      </c>
      <c r="B234" s="9">
        <f t="shared" si="38"/>
        <v>0.43</v>
      </c>
      <c r="C234" s="11">
        <f t="shared" si="39"/>
        <v>105780</v>
      </c>
      <c r="D234" s="11">
        <f t="shared" si="32"/>
        <v>140220</v>
      </c>
      <c r="E234" s="9">
        <f t="shared" si="37"/>
        <v>0.402235772357724</v>
      </c>
      <c r="F234" s="11">
        <v>98950</v>
      </c>
      <c r="G234" s="11">
        <f t="shared" si="33"/>
        <v>147050</v>
      </c>
      <c r="H234" s="11">
        <f t="shared" si="34"/>
        <v>6830.00000000009</v>
      </c>
      <c r="I234" s="11">
        <f t="shared" si="35"/>
        <v>-6830.00000000009</v>
      </c>
    </row>
    <row r="235" spans="1:9">
      <c r="A235" s="11">
        <f t="shared" si="36"/>
        <v>247000</v>
      </c>
      <c r="B235" s="9">
        <f t="shared" si="38"/>
        <v>0.43</v>
      </c>
      <c r="C235" s="11">
        <f t="shared" si="39"/>
        <v>106210</v>
      </c>
      <c r="D235" s="11">
        <f t="shared" si="32"/>
        <v>140790</v>
      </c>
      <c r="E235" s="9">
        <f t="shared" si="37"/>
        <v>0.402348178137652</v>
      </c>
      <c r="F235" s="11">
        <v>99380</v>
      </c>
      <c r="G235" s="11">
        <f t="shared" si="33"/>
        <v>147620</v>
      </c>
      <c r="H235" s="11">
        <f t="shared" si="34"/>
        <v>6830.00000000009</v>
      </c>
      <c r="I235" s="11">
        <f t="shared" si="35"/>
        <v>-6830.00000000009</v>
      </c>
    </row>
    <row r="236" spans="1:9">
      <c r="A236" s="11">
        <f t="shared" si="36"/>
        <v>248000</v>
      </c>
      <c r="B236" s="9">
        <f t="shared" si="38"/>
        <v>0.43</v>
      </c>
      <c r="C236" s="11">
        <f t="shared" si="39"/>
        <v>106640</v>
      </c>
      <c r="D236" s="11">
        <f t="shared" si="32"/>
        <v>141360</v>
      </c>
      <c r="E236" s="9">
        <f t="shared" si="37"/>
        <v>0.402459677419355</v>
      </c>
      <c r="F236" s="11">
        <v>99810</v>
      </c>
      <c r="G236" s="11">
        <f t="shared" si="33"/>
        <v>148190</v>
      </c>
      <c r="H236" s="11">
        <f t="shared" si="34"/>
        <v>6830.00000000009</v>
      </c>
      <c r="I236" s="11">
        <f t="shared" si="35"/>
        <v>-6830.00000000009</v>
      </c>
    </row>
    <row r="237" spans="1:9">
      <c r="A237" s="11">
        <f t="shared" si="36"/>
        <v>249000</v>
      </c>
      <c r="B237" s="9">
        <f t="shared" si="38"/>
        <v>0.43</v>
      </c>
      <c r="C237" s="11">
        <f t="shared" si="39"/>
        <v>107070</v>
      </c>
      <c r="D237" s="11">
        <f t="shared" si="32"/>
        <v>141930</v>
      </c>
      <c r="E237" s="9">
        <f t="shared" si="37"/>
        <v>0.402570281124498</v>
      </c>
      <c r="F237" s="11">
        <v>100240</v>
      </c>
      <c r="G237" s="11">
        <f t="shared" si="33"/>
        <v>148760</v>
      </c>
      <c r="H237" s="11">
        <f t="shared" si="34"/>
        <v>6830.00000000009</v>
      </c>
      <c r="I237" s="11">
        <f t="shared" si="35"/>
        <v>-6830.00000000009</v>
      </c>
    </row>
    <row r="238" spans="1:9">
      <c r="A238" s="11">
        <f t="shared" si="36"/>
        <v>250000</v>
      </c>
      <c r="B238" s="9">
        <f t="shared" si="38"/>
        <v>0.43</v>
      </c>
      <c r="C238" s="11">
        <f t="shared" si="39"/>
        <v>107500</v>
      </c>
      <c r="D238" s="11">
        <f t="shared" si="32"/>
        <v>142500</v>
      </c>
      <c r="E238" s="9">
        <f t="shared" si="37"/>
        <v>0.40268</v>
      </c>
      <c r="F238" s="11">
        <v>100670</v>
      </c>
      <c r="G238" s="11">
        <f t="shared" si="33"/>
        <v>149330</v>
      </c>
      <c r="H238" s="11">
        <f t="shared" si="34"/>
        <v>6830.00000000009</v>
      </c>
      <c r="I238" s="11">
        <f t="shared" si="35"/>
        <v>-6830.00000000009</v>
      </c>
    </row>
    <row r="239" spans="1:9">
      <c r="A239" s="11">
        <f t="shared" si="36"/>
        <v>251000</v>
      </c>
      <c r="B239" s="9">
        <f t="shared" si="38"/>
        <v>0.43</v>
      </c>
      <c r="C239" s="11">
        <f t="shared" si="39"/>
        <v>107930</v>
      </c>
      <c r="D239" s="11">
        <f t="shared" si="32"/>
        <v>143070</v>
      </c>
      <c r="E239" s="9">
        <f t="shared" si="37"/>
        <v>0.402788844621514</v>
      </c>
      <c r="F239" s="11">
        <v>101100</v>
      </c>
      <c r="G239" s="11">
        <f t="shared" si="33"/>
        <v>149900</v>
      </c>
      <c r="H239" s="11">
        <f t="shared" si="34"/>
        <v>6830.00000000009</v>
      </c>
      <c r="I239" s="11">
        <f t="shared" si="35"/>
        <v>-6830.00000000009</v>
      </c>
    </row>
    <row r="240" spans="1:9">
      <c r="A240" s="11">
        <f t="shared" si="36"/>
        <v>252000</v>
      </c>
      <c r="B240" s="9">
        <f t="shared" si="38"/>
        <v>0.43</v>
      </c>
      <c r="C240" s="11">
        <f t="shared" si="39"/>
        <v>108360</v>
      </c>
      <c r="D240" s="11">
        <f t="shared" si="32"/>
        <v>143640</v>
      </c>
      <c r="E240" s="9">
        <f t="shared" si="37"/>
        <v>0.402896825396825</v>
      </c>
      <c r="F240" s="11">
        <v>101530</v>
      </c>
      <c r="G240" s="11">
        <f t="shared" si="33"/>
        <v>150470</v>
      </c>
      <c r="H240" s="11">
        <f t="shared" si="34"/>
        <v>6830.00000000009</v>
      </c>
      <c r="I240" s="11">
        <f t="shared" si="35"/>
        <v>-6830.00000000009</v>
      </c>
    </row>
    <row r="241" spans="1:9">
      <c r="A241" s="11">
        <f t="shared" si="36"/>
        <v>253000</v>
      </c>
      <c r="B241" s="9">
        <f t="shared" si="38"/>
        <v>0.43</v>
      </c>
      <c r="C241" s="11">
        <f t="shared" si="39"/>
        <v>108790</v>
      </c>
      <c r="D241" s="11">
        <f t="shared" si="32"/>
        <v>144210</v>
      </c>
      <c r="E241" s="9">
        <f t="shared" si="37"/>
        <v>0.40300395256917</v>
      </c>
      <c r="F241" s="11">
        <v>101960</v>
      </c>
      <c r="G241" s="11">
        <f t="shared" si="33"/>
        <v>151040</v>
      </c>
      <c r="H241" s="11">
        <f t="shared" si="34"/>
        <v>6830.00000000009</v>
      </c>
      <c r="I241" s="11">
        <f t="shared" si="35"/>
        <v>-6830.00000000009</v>
      </c>
    </row>
    <row r="242" ht="15.75" spans="1:9">
      <c r="A242" s="11">
        <f t="shared" si="36"/>
        <v>254000</v>
      </c>
      <c r="B242" s="9">
        <f t="shared" si="38"/>
        <v>0.43</v>
      </c>
      <c r="C242" s="11">
        <f t="shared" si="39"/>
        <v>109220</v>
      </c>
      <c r="D242" s="11">
        <f t="shared" si="32"/>
        <v>144780</v>
      </c>
      <c r="E242" s="9">
        <f t="shared" si="37"/>
        <v>0.403110236220472</v>
      </c>
      <c r="F242" s="11">
        <v>102390</v>
      </c>
      <c r="G242" s="11">
        <f t="shared" si="33"/>
        <v>151610</v>
      </c>
      <c r="H242" s="11">
        <f t="shared" si="34"/>
        <v>6830.00000000009</v>
      </c>
      <c r="I242" s="11">
        <f t="shared" si="35"/>
        <v>-6830.00000000009</v>
      </c>
    </row>
    <row r="243" ht="15.75" spans="1:9">
      <c r="A243" s="12">
        <f t="shared" si="36"/>
        <v>255000</v>
      </c>
      <c r="B243" s="13">
        <f t="shared" si="38"/>
        <v>0.43</v>
      </c>
      <c r="C243" s="14">
        <f t="shared" si="39"/>
        <v>109650</v>
      </c>
      <c r="D243" s="14">
        <f t="shared" si="32"/>
        <v>145350</v>
      </c>
      <c r="E243" s="13">
        <f t="shared" si="37"/>
        <v>0.40321568627451</v>
      </c>
      <c r="F243" s="14">
        <v>102820</v>
      </c>
      <c r="G243" s="14">
        <f t="shared" si="33"/>
        <v>152180</v>
      </c>
      <c r="H243" s="14">
        <f t="shared" si="34"/>
        <v>6830.00000000009</v>
      </c>
      <c r="I243" s="15">
        <f t="shared" si="35"/>
        <v>-6830.00000000009</v>
      </c>
    </row>
    <row r="244" spans="1:9">
      <c r="A244" s="11">
        <f t="shared" si="36"/>
        <v>256000</v>
      </c>
      <c r="B244" s="9">
        <f t="shared" si="38"/>
        <v>0.43</v>
      </c>
      <c r="C244" s="11">
        <f t="shared" si="39"/>
        <v>110080</v>
      </c>
      <c r="D244" s="11">
        <f t="shared" si="32"/>
        <v>145920</v>
      </c>
      <c r="E244" s="9">
        <f t="shared" si="37"/>
        <v>0.4033203125</v>
      </c>
      <c r="F244" s="11">
        <v>103250</v>
      </c>
      <c r="G244" s="11">
        <f t="shared" si="33"/>
        <v>152750</v>
      </c>
      <c r="H244" s="11">
        <f t="shared" si="34"/>
        <v>6830.00000000009</v>
      </c>
      <c r="I244" s="11">
        <f t="shared" si="35"/>
        <v>-6830.00000000009</v>
      </c>
    </row>
    <row r="245" spans="1:9">
      <c r="A245" s="11">
        <f t="shared" si="36"/>
        <v>257000</v>
      </c>
      <c r="B245" s="9">
        <f t="shared" si="38"/>
        <v>0.43</v>
      </c>
      <c r="C245" s="11">
        <f t="shared" si="39"/>
        <v>110510</v>
      </c>
      <c r="D245" s="11">
        <f t="shared" si="32"/>
        <v>146490</v>
      </c>
      <c r="E245" s="9">
        <f t="shared" si="37"/>
        <v>0.403424124513619</v>
      </c>
      <c r="F245" s="11">
        <v>103680</v>
      </c>
      <c r="G245" s="11">
        <f t="shared" si="33"/>
        <v>153320</v>
      </c>
      <c r="H245" s="11">
        <f t="shared" si="34"/>
        <v>6830.00000000009</v>
      </c>
      <c r="I245" s="11">
        <f t="shared" si="35"/>
        <v>-6830.00000000009</v>
      </c>
    </row>
    <row r="246" spans="1:9">
      <c r="A246" s="11">
        <f t="shared" si="36"/>
        <v>258000</v>
      </c>
      <c r="B246" s="9">
        <f t="shared" si="38"/>
        <v>0.43</v>
      </c>
      <c r="C246" s="11">
        <f t="shared" si="39"/>
        <v>110940</v>
      </c>
      <c r="D246" s="11">
        <f t="shared" si="32"/>
        <v>147060</v>
      </c>
      <c r="E246" s="9">
        <f t="shared" si="37"/>
        <v>0.403527131782946</v>
      </c>
      <c r="F246" s="11">
        <v>104110</v>
      </c>
      <c r="G246" s="11">
        <f t="shared" si="33"/>
        <v>153890</v>
      </c>
      <c r="H246" s="11">
        <f t="shared" si="34"/>
        <v>6830.00000000009</v>
      </c>
      <c r="I246" s="11">
        <f t="shared" si="35"/>
        <v>-6830.00000000009</v>
      </c>
    </row>
    <row r="247" spans="1:9">
      <c r="A247" s="11">
        <f t="shared" si="36"/>
        <v>259000</v>
      </c>
      <c r="B247" s="9">
        <f t="shared" si="38"/>
        <v>0.43</v>
      </c>
      <c r="C247" s="11">
        <f t="shared" si="39"/>
        <v>111370</v>
      </c>
      <c r="D247" s="11">
        <f t="shared" si="32"/>
        <v>147630</v>
      </c>
      <c r="E247" s="9">
        <f t="shared" si="37"/>
        <v>0.403629343629344</v>
      </c>
      <c r="F247" s="11">
        <v>104540</v>
      </c>
      <c r="G247" s="11">
        <f t="shared" si="33"/>
        <v>154460</v>
      </c>
      <c r="H247" s="11">
        <f t="shared" si="34"/>
        <v>6830.00000000009</v>
      </c>
      <c r="I247" s="11">
        <f t="shared" si="35"/>
        <v>-6830.00000000009</v>
      </c>
    </row>
    <row r="248" spans="1:9">
      <c r="A248" s="11">
        <f t="shared" si="36"/>
        <v>260000</v>
      </c>
      <c r="B248" s="9">
        <f t="shared" si="38"/>
        <v>0.43</v>
      </c>
      <c r="C248" s="11">
        <f t="shared" si="39"/>
        <v>111800</v>
      </c>
      <c r="D248" s="11">
        <f t="shared" si="32"/>
        <v>148200</v>
      </c>
      <c r="E248" s="9">
        <f t="shared" si="37"/>
        <v>0.403730769230769</v>
      </c>
      <c r="F248" s="11">
        <v>104970</v>
      </c>
      <c r="G248" s="11">
        <f t="shared" si="33"/>
        <v>155030</v>
      </c>
      <c r="H248" s="11">
        <f t="shared" si="34"/>
        <v>6830.00000000009</v>
      </c>
      <c r="I248" s="11">
        <f t="shared" si="35"/>
        <v>-6830.00000000009</v>
      </c>
    </row>
    <row r="249" spans="1:9">
      <c r="A249" s="11">
        <f t="shared" si="36"/>
        <v>261000</v>
      </c>
      <c r="B249" s="9">
        <f t="shared" si="38"/>
        <v>0.43</v>
      </c>
      <c r="C249" s="11">
        <f t="shared" si="39"/>
        <v>112230</v>
      </c>
      <c r="D249" s="11">
        <f t="shared" si="32"/>
        <v>148770</v>
      </c>
      <c r="E249" s="9">
        <f t="shared" si="37"/>
        <v>0.403831417624521</v>
      </c>
      <c r="F249" s="11">
        <v>105400</v>
      </c>
      <c r="G249" s="11">
        <f t="shared" si="33"/>
        <v>155600</v>
      </c>
      <c r="H249" s="11">
        <f t="shared" si="34"/>
        <v>6830.00000000009</v>
      </c>
      <c r="I249" s="11">
        <f t="shared" si="35"/>
        <v>-6830.00000000009</v>
      </c>
    </row>
    <row r="250" spans="1:9">
      <c r="A250" s="11">
        <f t="shared" si="36"/>
        <v>262000</v>
      </c>
      <c r="B250" s="9">
        <f t="shared" si="38"/>
        <v>0.43</v>
      </c>
      <c r="C250" s="11">
        <f t="shared" si="39"/>
        <v>112660</v>
      </c>
      <c r="D250" s="11">
        <f t="shared" si="32"/>
        <v>149340</v>
      </c>
      <c r="E250" s="9">
        <f t="shared" si="37"/>
        <v>0.403931297709924</v>
      </c>
      <c r="F250" s="11">
        <v>105830</v>
      </c>
      <c r="G250" s="11">
        <f t="shared" si="33"/>
        <v>156170</v>
      </c>
      <c r="H250" s="11">
        <f t="shared" si="34"/>
        <v>6830.00000000009</v>
      </c>
      <c r="I250" s="11">
        <f t="shared" si="35"/>
        <v>-6830.00000000009</v>
      </c>
    </row>
    <row r="251" spans="1:9">
      <c r="A251" s="11">
        <f t="shared" si="36"/>
        <v>263000</v>
      </c>
      <c r="B251" s="9">
        <f t="shared" si="38"/>
        <v>0.43</v>
      </c>
      <c r="C251" s="11">
        <f t="shared" si="39"/>
        <v>113090</v>
      </c>
      <c r="D251" s="11">
        <f t="shared" si="32"/>
        <v>149910</v>
      </c>
      <c r="E251" s="9">
        <f t="shared" si="37"/>
        <v>0.404030418250951</v>
      </c>
      <c r="F251" s="11">
        <v>106260</v>
      </c>
      <c r="G251" s="11">
        <f t="shared" si="33"/>
        <v>156740</v>
      </c>
      <c r="H251" s="11">
        <f t="shared" si="34"/>
        <v>6830.00000000009</v>
      </c>
      <c r="I251" s="11">
        <f t="shared" si="35"/>
        <v>-6830.00000000009</v>
      </c>
    </row>
    <row r="252" ht="15.75" spans="1:9">
      <c r="A252" s="11">
        <f t="shared" si="36"/>
        <v>264000</v>
      </c>
      <c r="B252" s="9">
        <f t="shared" si="38"/>
        <v>0.43</v>
      </c>
      <c r="C252" s="11">
        <f t="shared" si="39"/>
        <v>113520</v>
      </c>
      <c r="D252" s="11">
        <f t="shared" si="32"/>
        <v>150480</v>
      </c>
      <c r="E252" s="9">
        <f t="shared" si="37"/>
        <v>0.404128787878788</v>
      </c>
      <c r="F252" s="11">
        <v>106690</v>
      </c>
      <c r="G252" s="11">
        <f t="shared" si="33"/>
        <v>157310</v>
      </c>
      <c r="H252" s="11">
        <f t="shared" si="34"/>
        <v>6830.00000000009</v>
      </c>
      <c r="I252" s="11">
        <f t="shared" si="35"/>
        <v>-6830.00000000009</v>
      </c>
    </row>
    <row r="253" ht="15.75" spans="1:9">
      <c r="A253" s="12">
        <f t="shared" si="36"/>
        <v>265000</v>
      </c>
      <c r="B253" s="13">
        <f t="shared" si="38"/>
        <v>0.43</v>
      </c>
      <c r="C253" s="14">
        <f t="shared" si="39"/>
        <v>113950</v>
      </c>
      <c r="D253" s="14">
        <f t="shared" si="32"/>
        <v>151050</v>
      </c>
      <c r="E253" s="13">
        <f t="shared" si="37"/>
        <v>0.40422641509434</v>
      </c>
      <c r="F253" s="14">
        <v>107120</v>
      </c>
      <c r="G253" s="14">
        <f t="shared" si="33"/>
        <v>157880</v>
      </c>
      <c r="H253" s="14">
        <f t="shared" si="34"/>
        <v>6830.00000000009</v>
      </c>
      <c r="I253" s="15">
        <f t="shared" si="35"/>
        <v>-6830.00000000009</v>
      </c>
    </row>
    <row r="254" spans="1:9">
      <c r="A254" s="11">
        <f t="shared" si="36"/>
        <v>266000</v>
      </c>
      <c r="B254" s="9">
        <f t="shared" si="38"/>
        <v>0.43</v>
      </c>
      <c r="C254" s="11">
        <f t="shared" si="39"/>
        <v>114380</v>
      </c>
      <c r="D254" s="11">
        <f t="shared" si="32"/>
        <v>151620</v>
      </c>
      <c r="E254" s="9">
        <f t="shared" si="37"/>
        <v>0.404323308270677</v>
      </c>
      <c r="F254" s="11">
        <v>107550</v>
      </c>
      <c r="G254" s="11">
        <f t="shared" si="33"/>
        <v>158450</v>
      </c>
      <c r="H254" s="11">
        <f t="shared" si="34"/>
        <v>6830.00000000009</v>
      </c>
      <c r="I254" s="11">
        <f t="shared" si="35"/>
        <v>-6830.00000000009</v>
      </c>
    </row>
    <row r="255" spans="1:9">
      <c r="A255" s="11">
        <f t="shared" si="36"/>
        <v>267000</v>
      </c>
      <c r="B255" s="9">
        <f t="shared" si="38"/>
        <v>0.43</v>
      </c>
      <c r="C255" s="11">
        <f t="shared" si="39"/>
        <v>114810</v>
      </c>
      <c r="D255" s="11">
        <f t="shared" si="32"/>
        <v>152190</v>
      </c>
      <c r="E255" s="9">
        <f t="shared" si="37"/>
        <v>0.404419475655431</v>
      </c>
      <c r="F255" s="11">
        <v>107980</v>
      </c>
      <c r="G255" s="11">
        <f t="shared" si="33"/>
        <v>159020</v>
      </c>
      <c r="H255" s="11">
        <f t="shared" si="34"/>
        <v>6830.00000000009</v>
      </c>
      <c r="I255" s="11">
        <f t="shared" si="35"/>
        <v>-6830.00000000009</v>
      </c>
    </row>
    <row r="256" spans="1:9">
      <c r="A256" s="11">
        <f t="shared" si="36"/>
        <v>268000</v>
      </c>
      <c r="B256" s="9">
        <f t="shared" si="38"/>
        <v>0.43</v>
      </c>
      <c r="C256" s="11">
        <f t="shared" si="39"/>
        <v>115240</v>
      </c>
      <c r="D256" s="11">
        <f t="shared" si="32"/>
        <v>152760</v>
      </c>
      <c r="E256" s="9">
        <f t="shared" si="37"/>
        <v>0.404514925373134</v>
      </c>
      <c r="F256" s="11">
        <v>108410</v>
      </c>
      <c r="G256" s="11">
        <f t="shared" si="33"/>
        <v>159590</v>
      </c>
      <c r="H256" s="11">
        <f t="shared" si="34"/>
        <v>6830.00000000009</v>
      </c>
      <c r="I256" s="11">
        <f t="shared" si="35"/>
        <v>-6830.00000000009</v>
      </c>
    </row>
    <row r="257" spans="1:9">
      <c r="A257" s="11">
        <f t="shared" si="36"/>
        <v>269000</v>
      </c>
      <c r="B257" s="9">
        <f t="shared" si="38"/>
        <v>0.43</v>
      </c>
      <c r="C257" s="11">
        <f t="shared" si="39"/>
        <v>115670</v>
      </c>
      <c r="D257" s="11">
        <f t="shared" si="32"/>
        <v>153330</v>
      </c>
      <c r="E257" s="9">
        <f t="shared" si="37"/>
        <v>0.404609665427509</v>
      </c>
      <c r="F257" s="11">
        <v>108840</v>
      </c>
      <c r="G257" s="11">
        <f t="shared" si="33"/>
        <v>160160</v>
      </c>
      <c r="H257" s="11">
        <f t="shared" si="34"/>
        <v>6830.00000000009</v>
      </c>
      <c r="I257" s="11">
        <f t="shared" si="35"/>
        <v>-6830.00000000009</v>
      </c>
    </row>
    <row r="258" spans="1:9">
      <c r="A258" s="11">
        <f t="shared" si="36"/>
        <v>270000</v>
      </c>
      <c r="B258" s="9">
        <f t="shared" si="38"/>
        <v>0.43</v>
      </c>
      <c r="C258" s="11">
        <f t="shared" si="39"/>
        <v>116100</v>
      </c>
      <c r="D258" s="11">
        <f t="shared" si="32"/>
        <v>153900</v>
      </c>
      <c r="E258" s="9">
        <f t="shared" si="37"/>
        <v>0.404703703703704</v>
      </c>
      <c r="F258" s="11">
        <v>109270</v>
      </c>
      <c r="G258" s="11">
        <f t="shared" si="33"/>
        <v>160730</v>
      </c>
      <c r="H258" s="11">
        <f t="shared" si="34"/>
        <v>6830.00000000009</v>
      </c>
      <c r="I258" s="11">
        <f t="shared" si="35"/>
        <v>-6830.00000000009</v>
      </c>
    </row>
    <row r="259" spans="1:9">
      <c r="A259" s="11">
        <f t="shared" si="36"/>
        <v>271000</v>
      </c>
      <c r="B259" s="9">
        <f t="shared" si="38"/>
        <v>0.43</v>
      </c>
      <c r="C259" s="11">
        <f t="shared" si="39"/>
        <v>116530</v>
      </c>
      <c r="D259" s="11">
        <f t="shared" ref="D259:D263" si="40">+A259-C259</f>
        <v>154470</v>
      </c>
      <c r="E259" s="9">
        <f t="shared" si="37"/>
        <v>0.40479704797048</v>
      </c>
      <c r="F259" s="11">
        <v>109700</v>
      </c>
      <c r="G259" s="11">
        <f t="shared" ref="G259:G263" si="41">+A259-F259</f>
        <v>161300</v>
      </c>
      <c r="H259" s="11">
        <f t="shared" ref="H259:H263" si="42">+C259-F259</f>
        <v>6830.00000000009</v>
      </c>
      <c r="I259" s="11">
        <f t="shared" ref="I259:I263" si="43">+D259-G259</f>
        <v>-6830.00000000009</v>
      </c>
    </row>
    <row r="260" spans="1:9">
      <c r="A260" s="11">
        <f t="shared" ref="A260:A263" si="44">+A259+1000</f>
        <v>272000</v>
      </c>
      <c r="B260" s="9">
        <f t="shared" si="38"/>
        <v>0.43</v>
      </c>
      <c r="C260" s="11">
        <f t="shared" si="39"/>
        <v>116960</v>
      </c>
      <c r="D260" s="11">
        <f t="shared" si="40"/>
        <v>155040</v>
      </c>
      <c r="E260" s="9">
        <f t="shared" ref="E260:E263" si="45">F260/A260</f>
        <v>0.404889705882353</v>
      </c>
      <c r="F260" s="11">
        <v>110130</v>
      </c>
      <c r="G260" s="11">
        <f t="shared" si="41"/>
        <v>161870</v>
      </c>
      <c r="H260" s="11">
        <f t="shared" si="42"/>
        <v>6830.00000000009</v>
      </c>
      <c r="I260" s="11">
        <f t="shared" si="43"/>
        <v>-6830.00000000009</v>
      </c>
    </row>
    <row r="261" spans="1:9">
      <c r="A261" s="11">
        <f t="shared" si="44"/>
        <v>273000</v>
      </c>
      <c r="B261" s="9">
        <f t="shared" si="38"/>
        <v>0.43</v>
      </c>
      <c r="C261" s="11">
        <f t="shared" si="39"/>
        <v>117390</v>
      </c>
      <c r="D261" s="11">
        <f t="shared" si="40"/>
        <v>155610</v>
      </c>
      <c r="E261" s="9">
        <f t="shared" si="45"/>
        <v>0.404981684981685</v>
      </c>
      <c r="F261" s="11">
        <v>110560</v>
      </c>
      <c r="G261" s="11">
        <f t="shared" si="41"/>
        <v>162440</v>
      </c>
      <c r="H261" s="11">
        <f t="shared" si="42"/>
        <v>6830.00000000009</v>
      </c>
      <c r="I261" s="11">
        <f t="shared" si="43"/>
        <v>-6830.00000000009</v>
      </c>
    </row>
    <row r="262" ht="15.75" spans="1:9">
      <c r="A262" s="11">
        <f t="shared" si="44"/>
        <v>274000</v>
      </c>
      <c r="B262" s="9">
        <f t="shared" si="38"/>
        <v>0.43</v>
      </c>
      <c r="C262" s="11">
        <f t="shared" si="39"/>
        <v>117820</v>
      </c>
      <c r="D262" s="11">
        <f t="shared" si="40"/>
        <v>156180</v>
      </c>
      <c r="E262" s="9">
        <f t="shared" si="45"/>
        <v>0.40507299270073</v>
      </c>
      <c r="F262" s="11">
        <v>110990</v>
      </c>
      <c r="G262" s="11">
        <f t="shared" si="41"/>
        <v>163010</v>
      </c>
      <c r="H262" s="11">
        <f t="shared" si="42"/>
        <v>6830.00000000009</v>
      </c>
      <c r="I262" s="11">
        <f t="shared" si="43"/>
        <v>-6830.00000000009</v>
      </c>
    </row>
    <row r="263" ht="15.75" spans="1:9">
      <c r="A263" s="12">
        <f t="shared" si="44"/>
        <v>275000</v>
      </c>
      <c r="B263" s="13">
        <f t="shared" si="38"/>
        <v>0.43</v>
      </c>
      <c r="C263" s="14">
        <f t="shared" si="39"/>
        <v>118250</v>
      </c>
      <c r="D263" s="14">
        <f t="shared" si="40"/>
        <v>156750</v>
      </c>
      <c r="E263" s="13">
        <f t="shared" si="45"/>
        <v>0.405163636363636</v>
      </c>
      <c r="F263" s="14">
        <v>111420</v>
      </c>
      <c r="G263" s="14">
        <f t="shared" si="41"/>
        <v>163580</v>
      </c>
      <c r="H263" s="14">
        <f t="shared" si="42"/>
        <v>6830.00000000009</v>
      </c>
      <c r="I263" s="15">
        <f t="shared" si="43"/>
        <v>-6830.00000000009</v>
      </c>
    </row>
    <row r="264" spans="2:2">
      <c r="B264" s="9"/>
    </row>
    <row r="265" spans="2:2">
      <c r="B265" s="9"/>
    </row>
    <row r="266" spans="2:2">
      <c r="B266" s="9"/>
    </row>
    <row r="267" spans="2:2">
      <c r="B267" s="9"/>
    </row>
    <row r="268" spans="2:2">
      <c r="B268" s="9"/>
    </row>
    <row r="269" spans="2:2">
      <c r="B269" s="9"/>
    </row>
    <row r="270" spans="2:2">
      <c r="B270" s="9"/>
    </row>
  </sheetData>
  <mergeCells count="2">
    <mergeCell ref="B1:D1"/>
    <mergeCell ref="E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selection activeCell="Q13" sqref="Q13"/>
    </sheetView>
  </sheetViews>
  <sheetFormatPr defaultColWidth="9.14285714285714" defaultRowHeight="15"/>
  <cols>
    <col min="3" max="3" width="10.8571428571429" customWidth="1"/>
    <col min="5" max="5" width="11.8571428571429" customWidth="1"/>
    <col min="7" max="7" width="12.8571428571429"/>
    <col min="9" max="9" width="12.8571428571429"/>
    <col min="12" max="13" width="12.8571428571429"/>
    <col min="14" max="14" width="11" customWidth="1"/>
    <col min="15" max="15" width="11.8571428571429"/>
    <col min="17" max="17" width="11.8571428571429"/>
  </cols>
  <sheetData>
    <row r="1" spans="1:17">
      <c r="A1" s="2" t="s">
        <v>13</v>
      </c>
      <c r="B1" s="3"/>
      <c r="C1" s="4" t="s">
        <v>14</v>
      </c>
      <c r="D1" s="4"/>
      <c r="E1" s="4"/>
      <c r="F1" s="1" t="s">
        <v>15</v>
      </c>
      <c r="G1" s="1"/>
      <c r="H1" s="1" t="s">
        <v>16</v>
      </c>
      <c r="I1" s="1"/>
      <c r="N1" s="1" t="s">
        <v>15</v>
      </c>
      <c r="O1" s="1"/>
      <c r="P1" s="1" t="s">
        <v>17</v>
      </c>
      <c r="Q1" s="1"/>
    </row>
    <row r="2" s="1" customFormat="1" spans="1:17">
      <c r="A2" s="5" t="s">
        <v>7</v>
      </c>
      <c r="B2" s="6" t="s">
        <v>8</v>
      </c>
      <c r="C2" s="6" t="s">
        <v>18</v>
      </c>
      <c r="D2" s="6" t="s">
        <v>19</v>
      </c>
      <c r="E2" s="6" t="s">
        <v>20</v>
      </c>
      <c r="F2" s="1" t="s">
        <v>4</v>
      </c>
      <c r="G2" s="1" t="s">
        <v>21</v>
      </c>
      <c r="H2" s="1" t="s">
        <v>4</v>
      </c>
      <c r="I2" s="1" t="s">
        <v>21</v>
      </c>
      <c r="L2" s="1" t="s">
        <v>22</v>
      </c>
      <c r="M2" s="1" t="s">
        <v>23</v>
      </c>
      <c r="N2" s="1" t="s">
        <v>4</v>
      </c>
      <c r="O2" s="1" t="s">
        <v>5</v>
      </c>
      <c r="P2" s="1" t="s">
        <v>4</v>
      </c>
      <c r="Q2" s="1" t="s">
        <v>5</v>
      </c>
    </row>
    <row r="3" spans="1:17">
      <c r="A3" s="7">
        <v>0</v>
      </c>
      <c r="B3" s="8">
        <v>7500</v>
      </c>
      <c r="C3" s="8">
        <v>2453971</v>
      </c>
      <c r="D3" s="8">
        <f>(A3+B3)/2</f>
        <v>3750</v>
      </c>
      <c r="E3" s="8">
        <f>D3*C3/1000</f>
        <v>9202391.25</v>
      </c>
      <c r="F3" s="9">
        <v>0.0911</v>
      </c>
      <c r="G3" s="10">
        <f>E3*F3</f>
        <v>838337.842875</v>
      </c>
      <c r="H3" s="9">
        <v>0.0911</v>
      </c>
      <c r="I3" s="10">
        <f>E3*H3</f>
        <v>838337.842875</v>
      </c>
      <c r="J3">
        <v>0</v>
      </c>
      <c r="K3">
        <v>35</v>
      </c>
      <c r="L3" s="10">
        <f>29048687-L4</f>
        <v>26148433</v>
      </c>
      <c r="M3" s="10">
        <f>624362864-M4</f>
        <v>493851434</v>
      </c>
      <c r="N3" s="9">
        <f>O3/M3</f>
        <v>0.235705485467923</v>
      </c>
      <c r="O3" s="10">
        <f>155322000-O4</f>
        <v>116403492</v>
      </c>
      <c r="P3" s="9">
        <f t="shared" ref="P3:P8" si="0">Q3/M3</f>
        <v>0.247160363616561</v>
      </c>
      <c r="Q3" s="10">
        <f>161213929-Q4</f>
        <v>122060500</v>
      </c>
    </row>
    <row r="4" spans="1:17">
      <c r="A4" s="7">
        <f>+B3</f>
        <v>7500</v>
      </c>
      <c r="B4" s="8">
        <v>15000</v>
      </c>
      <c r="C4" s="8">
        <v>6692218</v>
      </c>
      <c r="D4" s="8">
        <f t="shared" ref="D4:D10" si="1">(A4+B4)/2</f>
        <v>11250</v>
      </c>
      <c r="E4" s="8">
        <f t="shared" ref="E4:E11" si="2">D4*C4/1000</f>
        <v>75287452.5</v>
      </c>
      <c r="F4" s="9">
        <v>0.21</v>
      </c>
      <c r="G4" s="10">
        <f t="shared" ref="G4:G11" si="3">E4*F4</f>
        <v>15810365.025</v>
      </c>
      <c r="H4" s="9">
        <v>0.21</v>
      </c>
      <c r="I4" s="10">
        <f t="shared" ref="I4:I11" si="4">E4*H4</f>
        <v>15810365.025</v>
      </c>
      <c r="J4">
        <v>35</v>
      </c>
      <c r="K4">
        <v>55</v>
      </c>
      <c r="L4" s="10">
        <v>2900254</v>
      </c>
      <c r="M4" s="10">
        <v>130511430</v>
      </c>
      <c r="N4" s="9">
        <f t="shared" ref="N4:N10" si="5">O4/M4</f>
        <v>0.298199996735918</v>
      </c>
      <c r="O4" s="10">
        <v>38918508</v>
      </c>
      <c r="P4" s="9">
        <f t="shared" si="0"/>
        <v>0.3</v>
      </c>
      <c r="Q4" s="10">
        <v>39153429</v>
      </c>
    </row>
    <row r="5" spans="1:17">
      <c r="A5" s="7">
        <f t="shared" ref="A4:A11" si="6">+B4</f>
        <v>15000</v>
      </c>
      <c r="B5" s="8">
        <v>20000</v>
      </c>
      <c r="C5" s="8">
        <v>5820012</v>
      </c>
      <c r="D5" s="8">
        <f t="shared" si="1"/>
        <v>17500</v>
      </c>
      <c r="E5" s="8">
        <f t="shared" si="2"/>
        <v>101850210</v>
      </c>
      <c r="F5" s="9">
        <v>0.2367</v>
      </c>
      <c r="G5" s="10">
        <f t="shared" si="3"/>
        <v>24107944.707</v>
      </c>
      <c r="H5" s="9">
        <v>0.24</v>
      </c>
      <c r="I5" s="10">
        <f t="shared" si="4"/>
        <v>24444050.4</v>
      </c>
      <c r="J5">
        <v>55</v>
      </c>
      <c r="K5">
        <v>100</v>
      </c>
      <c r="L5" s="10">
        <v>1256664</v>
      </c>
      <c r="M5" s="10">
        <v>97391460</v>
      </c>
      <c r="N5" s="9">
        <f t="shared" si="5"/>
        <v>0.338900002115175</v>
      </c>
      <c r="O5" s="10">
        <v>33005966</v>
      </c>
      <c r="P5" s="9">
        <f t="shared" si="0"/>
        <v>0.430000002053568</v>
      </c>
      <c r="Q5" s="10">
        <v>41878328</v>
      </c>
    </row>
    <row r="6" spans="1:17">
      <c r="A6" s="7">
        <f t="shared" si="6"/>
        <v>20000</v>
      </c>
      <c r="B6" s="8">
        <v>35000</v>
      </c>
      <c r="C6" s="8">
        <v>11182232</v>
      </c>
      <c r="D6" s="8">
        <f t="shared" si="1"/>
        <v>27500</v>
      </c>
      <c r="E6" s="8">
        <f t="shared" si="2"/>
        <v>307511380</v>
      </c>
      <c r="F6" s="9">
        <v>0.246</v>
      </c>
      <c r="G6" s="10">
        <f t="shared" si="3"/>
        <v>75647799.48</v>
      </c>
      <c r="H6" s="9">
        <v>0.2633</v>
      </c>
      <c r="I6" s="10">
        <f t="shared" si="4"/>
        <v>80967746.354</v>
      </c>
      <c r="J6">
        <v>100</v>
      </c>
      <c r="K6">
        <v>200</v>
      </c>
      <c r="L6" s="10">
        <v>345229</v>
      </c>
      <c r="M6" s="10">
        <v>51784350</v>
      </c>
      <c r="N6" s="9">
        <f t="shared" si="5"/>
        <v>0.381199995751612</v>
      </c>
      <c r="O6" s="10">
        <v>19740194</v>
      </c>
      <c r="P6" s="9">
        <f t="shared" si="0"/>
        <v>0.430000009655427</v>
      </c>
      <c r="Q6" s="10">
        <v>22267271</v>
      </c>
    </row>
    <row r="7" spans="1:17">
      <c r="A7" s="7">
        <f t="shared" si="6"/>
        <v>35000</v>
      </c>
      <c r="B7" s="8">
        <v>55000</v>
      </c>
      <c r="C7" s="8">
        <v>2900254</v>
      </c>
      <c r="D7" s="8">
        <f t="shared" si="1"/>
        <v>45000</v>
      </c>
      <c r="E7" s="8">
        <f t="shared" si="2"/>
        <v>130511430</v>
      </c>
      <c r="F7" s="9">
        <v>0.2982</v>
      </c>
      <c r="G7" s="10">
        <f t="shared" si="3"/>
        <v>38918508.426</v>
      </c>
      <c r="H7" s="9">
        <v>0.3</v>
      </c>
      <c r="I7" s="10">
        <f t="shared" si="4"/>
        <v>39153429</v>
      </c>
      <c r="J7">
        <v>200</v>
      </c>
      <c r="K7">
        <v>300</v>
      </c>
      <c r="L7" s="10">
        <v>46631</v>
      </c>
      <c r="M7" s="10">
        <v>11657750</v>
      </c>
      <c r="N7" s="9">
        <f t="shared" si="5"/>
        <v>0.402099976410542</v>
      </c>
      <c r="O7" s="10">
        <v>4687581</v>
      </c>
      <c r="P7" s="9">
        <f t="shared" si="0"/>
        <v>0.430000042889923</v>
      </c>
      <c r="Q7" s="10">
        <v>5012833</v>
      </c>
    </row>
    <row r="8" spans="1:17">
      <c r="A8" s="7">
        <f t="shared" si="6"/>
        <v>55000</v>
      </c>
      <c r="B8" s="8">
        <v>100000</v>
      </c>
      <c r="C8" s="8">
        <v>1256664</v>
      </c>
      <c r="D8" s="8">
        <f t="shared" si="1"/>
        <v>77500</v>
      </c>
      <c r="E8" s="8">
        <f t="shared" si="2"/>
        <v>97391460</v>
      </c>
      <c r="F8" s="9">
        <v>0.3389</v>
      </c>
      <c r="G8" s="10">
        <f t="shared" si="3"/>
        <v>33005965.794</v>
      </c>
      <c r="H8" s="9">
        <v>0.43</v>
      </c>
      <c r="I8" s="10">
        <f t="shared" si="4"/>
        <v>41878327.8</v>
      </c>
      <c r="J8">
        <v>300</v>
      </c>
      <c r="K8" t="s">
        <v>12</v>
      </c>
      <c r="L8" s="10">
        <v>31745</v>
      </c>
      <c r="M8" s="10">
        <v>19047000</v>
      </c>
      <c r="N8" s="9">
        <f t="shared" si="5"/>
        <v>0.42</v>
      </c>
      <c r="O8" s="10">
        <v>7999740</v>
      </c>
      <c r="P8" s="9">
        <f t="shared" si="0"/>
        <v>0.43</v>
      </c>
      <c r="Q8" s="10">
        <v>8190210</v>
      </c>
    </row>
    <row r="9" spans="1:17">
      <c r="A9" s="7">
        <f t="shared" si="6"/>
        <v>100000</v>
      </c>
      <c r="B9" s="8">
        <v>200000</v>
      </c>
      <c r="C9" s="8">
        <v>345229</v>
      </c>
      <c r="D9" s="8">
        <f t="shared" si="1"/>
        <v>150000</v>
      </c>
      <c r="E9" s="8">
        <f t="shared" si="2"/>
        <v>51784350</v>
      </c>
      <c r="F9" s="9">
        <v>0.3812</v>
      </c>
      <c r="G9" s="10">
        <f t="shared" si="3"/>
        <v>19740194.22</v>
      </c>
      <c r="H9" s="9">
        <v>0.43</v>
      </c>
      <c r="I9" s="10">
        <f t="shared" si="4"/>
        <v>22267270.5</v>
      </c>
      <c r="L9" s="10"/>
      <c r="M9" s="10"/>
      <c r="N9" s="9"/>
      <c r="O9" s="10"/>
      <c r="P9" s="9"/>
      <c r="Q9" s="10"/>
    </row>
    <row r="10" spans="1:17">
      <c r="A10" s="7">
        <f t="shared" si="6"/>
        <v>200000</v>
      </c>
      <c r="B10" s="8">
        <v>300000</v>
      </c>
      <c r="C10" s="8">
        <v>46631</v>
      </c>
      <c r="D10" s="8">
        <f t="shared" si="1"/>
        <v>250000</v>
      </c>
      <c r="E10" s="8">
        <f t="shared" si="2"/>
        <v>11657750</v>
      </c>
      <c r="F10" s="9">
        <v>0.4021</v>
      </c>
      <c r="G10" s="10">
        <f t="shared" si="3"/>
        <v>4687581.275</v>
      </c>
      <c r="H10" s="9">
        <v>0.43</v>
      </c>
      <c r="I10" s="10">
        <f t="shared" si="4"/>
        <v>5012832.5</v>
      </c>
      <c r="L10" s="10">
        <f>SUM(L3:L9)</f>
        <v>30728956</v>
      </c>
      <c r="M10" s="10">
        <f>SUM(M3:M9)</f>
        <v>804243424</v>
      </c>
      <c r="N10" s="9">
        <f t="shared" si="5"/>
        <v>0.274488387983387</v>
      </c>
      <c r="O10" s="10">
        <f>SUM(O3:O9)</f>
        <v>220755481</v>
      </c>
      <c r="P10" s="9">
        <f>Q10/M10</f>
        <v>0.296629806201561</v>
      </c>
      <c r="Q10" s="10">
        <f>SUM(Q3:Q9)</f>
        <v>238562571</v>
      </c>
    </row>
    <row r="11" spans="1:9">
      <c r="A11" s="7">
        <f t="shared" si="6"/>
        <v>300000</v>
      </c>
      <c r="B11" s="8" t="s">
        <v>12</v>
      </c>
      <c r="C11" s="8">
        <v>31745</v>
      </c>
      <c r="D11" s="8">
        <v>600000</v>
      </c>
      <c r="E11" s="8">
        <f t="shared" si="2"/>
        <v>19047000</v>
      </c>
      <c r="F11" s="9">
        <v>0.42</v>
      </c>
      <c r="G11" s="10">
        <f t="shared" si="3"/>
        <v>7999740</v>
      </c>
      <c r="H11" s="9">
        <v>0.43</v>
      </c>
      <c r="I11" s="10">
        <f t="shared" si="4"/>
        <v>8190210</v>
      </c>
    </row>
    <row r="12" spans="1:9">
      <c r="A12" s="7"/>
      <c r="B12" s="8"/>
      <c r="C12" s="8"/>
      <c r="D12" s="8"/>
      <c r="E12" s="8"/>
      <c r="F12" s="9"/>
      <c r="G12" s="10"/>
      <c r="H12" s="9"/>
      <c r="I12" s="10"/>
    </row>
    <row r="13" spans="1:9">
      <c r="A13" s="7"/>
      <c r="B13" s="8"/>
      <c r="C13" s="8">
        <f>SUM(C3:C12)</f>
        <v>30728956</v>
      </c>
      <c r="D13" s="8"/>
      <c r="E13" s="8">
        <f>SUM(E3:E12)</f>
        <v>804243423.75</v>
      </c>
      <c r="F13" s="9">
        <f>G13/E13</f>
        <v>0.274489576477404</v>
      </c>
      <c r="G13" s="10">
        <f>SUM(G3:G12)</f>
        <v>220756436.769875</v>
      </c>
      <c r="H13" s="9"/>
      <c r="I13" s="10">
        <f>SUM(I3:I12)</f>
        <v>238562569.421875</v>
      </c>
    </row>
  </sheetData>
  <mergeCells count="5">
    <mergeCell ref="C1:D1"/>
    <mergeCell ref="F1:G1"/>
    <mergeCell ref="H1:I1"/>
    <mergeCell ref="N1:O1"/>
    <mergeCell ref="P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it de</vt:lpstr>
      <vt:lpstr>irpef</vt:lpstr>
      <vt:lpstr>prog sca</vt:lpstr>
      <vt:lpstr>distribuzzione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</dc:creator>
  <cp:lastModifiedBy>Renato</cp:lastModifiedBy>
  <dcterms:created xsi:type="dcterms:W3CDTF">2020-08-12T15:46:00Z</dcterms:created>
  <dcterms:modified xsi:type="dcterms:W3CDTF">2020-08-15T09:01:23Z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